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ackers\2025\Price_List_2025\"/>
    </mc:Choice>
  </mc:AlternateContent>
  <xr:revisionPtr revIDLastSave="0" documentId="13_ncr:1_{40B98320-E4A7-42A8-91BA-729342714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e List 2025" sheetId="11" r:id="rId1"/>
    <sheet name="Bank Account" sheetId="7" r:id="rId2"/>
  </sheets>
  <definedNames>
    <definedName name="_xlnm._FilterDatabase" localSheetId="0" hidden="1">'Price List 2025'!$A$7:$H$288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1" l="1"/>
  <c r="H88" i="11" s="1"/>
  <c r="G261" i="11"/>
  <c r="H26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277" i="11"/>
  <c r="H277" i="11" s="1"/>
  <c r="G276" i="11"/>
  <c r="H276" i="11" s="1"/>
  <c r="G275" i="11"/>
  <c r="H275" i="11" s="1"/>
  <c r="G273" i="11"/>
  <c r="H273" i="11" s="1"/>
  <c r="G272" i="11"/>
  <c r="H272" i="11" s="1"/>
  <c r="G271" i="11"/>
  <c r="H271" i="11" s="1"/>
  <c r="G270" i="11"/>
  <c r="H270" i="11" s="1"/>
  <c r="G268" i="11"/>
  <c r="H268" i="11" s="1"/>
  <c r="G267" i="11"/>
  <c r="H267" i="11" s="1"/>
  <c r="G266" i="11"/>
  <c r="H266" i="11" s="1"/>
  <c r="G265" i="11"/>
  <c r="H265" i="11" s="1"/>
  <c r="G263" i="11"/>
  <c r="H263" i="11" s="1"/>
  <c r="G262" i="11"/>
  <c r="H262" i="11" s="1"/>
  <c r="G259" i="11"/>
  <c r="H259" i="11" s="1"/>
  <c r="G258" i="11"/>
  <c r="H258" i="11" s="1"/>
  <c r="G257" i="11"/>
  <c r="H257" i="11" s="1"/>
  <c r="G256" i="11"/>
  <c r="H256" i="11" s="1"/>
  <c r="G255" i="11"/>
  <c r="H255" i="11" s="1"/>
  <c r="G254" i="11"/>
  <c r="H254" i="11" s="1"/>
  <c r="G253" i="11"/>
  <c r="H253" i="11" s="1"/>
  <c r="G252" i="11"/>
  <c r="H252" i="11" s="1"/>
  <c r="G251" i="11"/>
  <c r="H251" i="11" s="1"/>
  <c r="G249" i="11"/>
  <c r="H249" i="11" s="1"/>
  <c r="G248" i="11"/>
  <c r="H248" i="11" s="1"/>
  <c r="G247" i="11"/>
  <c r="H247" i="11" s="1"/>
  <c r="G246" i="11"/>
  <c r="H246" i="11" s="1"/>
  <c r="G245" i="11"/>
  <c r="H245" i="11" s="1"/>
  <c r="G244" i="11"/>
  <c r="H244" i="11" s="1"/>
  <c r="G242" i="11"/>
  <c r="H242" i="11" s="1"/>
  <c r="G241" i="11"/>
  <c r="H241" i="11" s="1"/>
  <c r="G239" i="11"/>
  <c r="H239" i="11" s="1"/>
  <c r="G238" i="11"/>
  <c r="H238" i="11" s="1"/>
  <c r="G236" i="11"/>
  <c r="H236" i="11" s="1"/>
  <c r="G235" i="11"/>
  <c r="H235" i="11" s="1"/>
  <c r="G234" i="11"/>
  <c r="H234" i="11" s="1"/>
  <c r="G232" i="11"/>
  <c r="H232" i="11" s="1"/>
  <c r="G231" i="11"/>
  <c r="H231" i="11" s="1"/>
  <c r="G230" i="11"/>
  <c r="H230" i="11" s="1"/>
  <c r="G229" i="11"/>
  <c r="H229" i="11" s="1"/>
  <c r="G228" i="11"/>
  <c r="H228" i="11" s="1"/>
  <c r="G227" i="11"/>
  <c r="H227" i="11" s="1"/>
  <c r="G225" i="11"/>
  <c r="H225" i="11" s="1"/>
  <c r="G224" i="11"/>
  <c r="H224" i="11" s="1"/>
  <c r="G223" i="11"/>
  <c r="H223" i="11" s="1"/>
  <c r="G222" i="11"/>
  <c r="H222" i="11" s="1"/>
  <c r="G221" i="11"/>
  <c r="H221" i="11" s="1"/>
  <c r="G220" i="11"/>
  <c r="H220" i="11" s="1"/>
  <c r="G219" i="11"/>
  <c r="H219" i="11" s="1"/>
  <c r="G217" i="11"/>
  <c r="H217" i="11" s="1"/>
  <c r="G216" i="11"/>
  <c r="H216" i="11" s="1"/>
  <c r="G215" i="11"/>
  <c r="H215" i="11" s="1"/>
  <c r="G214" i="11"/>
  <c r="H214" i="11" s="1"/>
  <c r="G213" i="11"/>
  <c r="H213" i="11" s="1"/>
  <c r="G211" i="11"/>
  <c r="H211" i="11" s="1"/>
  <c r="G210" i="11"/>
  <c r="H210" i="11" s="1"/>
  <c r="G209" i="11"/>
  <c r="H209" i="11" s="1"/>
  <c r="G207" i="11"/>
  <c r="H207" i="11" s="1"/>
  <c r="G206" i="11"/>
  <c r="H206" i="11" s="1"/>
  <c r="G205" i="11"/>
  <c r="H205" i="11" s="1"/>
  <c r="G204" i="11"/>
  <c r="H204" i="11" s="1"/>
  <c r="G203" i="11"/>
  <c r="H203" i="11" s="1"/>
  <c r="G201" i="11"/>
  <c r="H201" i="11" s="1"/>
  <c r="G200" i="11"/>
  <c r="H200" i="11" s="1"/>
  <c r="G199" i="11"/>
  <c r="H199" i="11" s="1"/>
  <c r="G198" i="11"/>
  <c r="H198" i="11" s="1"/>
  <c r="G196" i="11"/>
  <c r="H196" i="11" s="1"/>
  <c r="G195" i="11"/>
  <c r="H195" i="11" s="1"/>
  <c r="G194" i="11"/>
  <c r="H194" i="11" s="1"/>
  <c r="G193" i="11"/>
  <c r="H193" i="11" s="1"/>
  <c r="G191" i="11"/>
  <c r="H191" i="11" s="1"/>
  <c r="G190" i="11"/>
  <c r="H190" i="11" s="1"/>
  <c r="G189" i="11"/>
  <c r="H189" i="11" s="1"/>
  <c r="G188" i="11"/>
  <c r="H188" i="11" s="1"/>
  <c r="G187" i="11"/>
  <c r="H187" i="11" s="1"/>
  <c r="G185" i="11"/>
  <c r="H185" i="11" s="1"/>
  <c r="G184" i="11"/>
  <c r="H184" i="11" s="1"/>
  <c r="G183" i="11"/>
  <c r="H183" i="11" s="1"/>
  <c r="G182" i="11"/>
  <c r="H182" i="11" s="1"/>
  <c r="G181" i="11"/>
  <c r="H181" i="11" s="1"/>
  <c r="G180" i="11"/>
  <c r="H180" i="11" s="1"/>
  <c r="G178" i="11"/>
  <c r="H178" i="11" s="1"/>
  <c r="G177" i="11"/>
  <c r="H177" i="11" s="1"/>
  <c r="G176" i="11"/>
  <c r="H176" i="11" s="1"/>
  <c r="G175" i="11"/>
  <c r="H175" i="11" s="1"/>
  <c r="G173" i="11"/>
  <c r="H173" i="11" s="1"/>
  <c r="G172" i="11"/>
  <c r="H172" i="11" s="1"/>
  <c r="G171" i="11"/>
  <c r="H171" i="11" s="1"/>
  <c r="G170" i="11"/>
  <c r="H170" i="11" s="1"/>
  <c r="G168" i="11"/>
  <c r="H168" i="11" s="1"/>
  <c r="G167" i="11"/>
  <c r="H167" i="11" s="1"/>
  <c r="G166" i="11"/>
  <c r="H166" i="11" s="1"/>
  <c r="G165" i="11"/>
  <c r="H165" i="11" s="1"/>
  <c r="G164" i="11"/>
  <c r="H164" i="11" s="1"/>
  <c r="G163" i="11"/>
  <c r="H163" i="11" s="1"/>
  <c r="G161" i="11"/>
  <c r="H161" i="11" s="1"/>
  <c r="G160" i="11"/>
  <c r="H160" i="11" s="1"/>
  <c r="G159" i="11"/>
  <c r="H159" i="11" s="1"/>
  <c r="G158" i="11"/>
  <c r="H158" i="11" s="1"/>
  <c r="G156" i="11"/>
  <c r="H156" i="11" s="1"/>
  <c r="G155" i="11"/>
  <c r="H155" i="11" s="1"/>
  <c r="G154" i="11"/>
  <c r="H154" i="11" s="1"/>
  <c r="G153" i="11"/>
  <c r="H153" i="11" s="1"/>
  <c r="G151" i="11"/>
  <c r="H151" i="11" s="1"/>
  <c r="G150" i="11"/>
  <c r="H150" i="11" s="1"/>
  <c r="G149" i="11"/>
  <c r="H149" i="11" s="1"/>
  <c r="G148" i="11"/>
  <c r="H148" i="11" s="1"/>
  <c r="G147" i="11"/>
  <c r="H147" i="11" s="1"/>
  <c r="G146" i="11"/>
  <c r="H146" i="11" s="1"/>
  <c r="G145" i="11"/>
  <c r="H145" i="11" s="1"/>
  <c r="G144" i="11"/>
  <c r="H144" i="11" s="1"/>
  <c r="G142" i="11"/>
  <c r="H142" i="11" s="1"/>
  <c r="G141" i="11"/>
  <c r="H141" i="11" s="1"/>
  <c r="G139" i="11"/>
  <c r="H139" i="11" s="1"/>
  <c r="G138" i="11"/>
  <c r="H138" i="11" s="1"/>
  <c r="G137" i="11"/>
  <c r="H137" i="11" s="1"/>
  <c r="G136" i="11"/>
  <c r="H136" i="11" s="1"/>
  <c r="G135" i="11"/>
  <c r="H135" i="11" s="1"/>
  <c r="G134" i="11"/>
  <c r="H134" i="11" s="1"/>
  <c r="G133" i="11"/>
  <c r="H133" i="11" s="1"/>
  <c r="G130" i="11"/>
  <c r="H130" i="11" s="1"/>
  <c r="G131" i="11"/>
  <c r="H131" i="11" s="1"/>
  <c r="G129" i="11"/>
  <c r="H129" i="11" s="1"/>
  <c r="G128" i="11"/>
  <c r="H128" i="11" s="1"/>
  <c r="G127" i="11"/>
  <c r="H127" i="11" s="1"/>
  <c r="G126" i="11"/>
  <c r="H126" i="11" s="1"/>
  <c r="G124" i="11"/>
  <c r="H124" i="11" s="1"/>
  <c r="G123" i="11"/>
  <c r="H123" i="11" s="1"/>
  <c r="G122" i="11"/>
  <c r="H122" i="11" s="1"/>
  <c r="G121" i="11"/>
  <c r="H121" i="11" s="1"/>
  <c r="G119" i="11"/>
  <c r="H119" i="11" s="1"/>
  <c r="G118" i="11"/>
  <c r="H118" i="11" s="1"/>
  <c r="G117" i="11"/>
  <c r="H117" i="11" s="1"/>
  <c r="G116" i="11"/>
  <c r="H116" i="11" s="1"/>
  <c r="G115" i="11"/>
  <c r="H115" i="11" s="1"/>
  <c r="G114" i="11"/>
  <c r="H114" i="11" s="1"/>
  <c r="G112" i="11"/>
  <c r="H112" i="11" s="1"/>
  <c r="G111" i="11"/>
  <c r="H111" i="11" s="1"/>
  <c r="G110" i="11"/>
  <c r="H110" i="11" s="1"/>
  <c r="G109" i="11"/>
  <c r="H109" i="11" s="1"/>
  <c r="G108" i="11"/>
  <c r="H108" i="11" s="1"/>
  <c r="G107" i="11"/>
  <c r="H107" i="11" s="1"/>
  <c r="G106" i="11"/>
  <c r="H106" i="11" s="1"/>
  <c r="G105" i="11"/>
  <c r="H105" i="11" s="1"/>
  <c r="G104" i="11"/>
  <c r="H104" i="11" s="1"/>
  <c r="G103" i="11"/>
  <c r="H103" i="11" s="1"/>
  <c r="G101" i="11"/>
  <c r="H101" i="11" s="1"/>
  <c r="G100" i="11"/>
  <c r="H100" i="11" s="1"/>
  <c r="G98" i="11"/>
  <c r="H98" i="11" s="1"/>
  <c r="G97" i="11"/>
  <c r="H97" i="11" s="1"/>
  <c r="G96" i="11"/>
  <c r="H96" i="11" s="1"/>
  <c r="G95" i="11"/>
  <c r="H95" i="11" s="1"/>
  <c r="G94" i="11"/>
  <c r="H94" i="11" s="1"/>
  <c r="G92" i="11"/>
  <c r="H92" i="11" s="1"/>
  <c r="G91" i="11"/>
  <c r="H91" i="11" s="1"/>
  <c r="G90" i="11"/>
  <c r="H90" i="11" s="1"/>
  <c r="G89" i="11"/>
  <c r="H89" i="11" s="1"/>
  <c r="G86" i="11"/>
  <c r="H86" i="11" s="1"/>
  <c r="G85" i="11"/>
  <c r="H85" i="11" s="1"/>
  <c r="G84" i="11"/>
  <c r="H84" i="11" s="1"/>
  <c r="G83" i="11"/>
  <c r="H83" i="11" s="1"/>
  <c r="G82" i="11"/>
  <c r="H82" i="11" s="1"/>
  <c r="G81" i="11"/>
  <c r="H81" i="11" s="1"/>
  <c r="G79" i="11"/>
  <c r="H79" i="11" s="1"/>
  <c r="G78" i="11"/>
  <c r="H78" i="11" s="1"/>
  <c r="G77" i="11"/>
  <c r="H77" i="11" s="1"/>
  <c r="G76" i="11"/>
  <c r="H76" i="11" s="1"/>
  <c r="G75" i="11"/>
  <c r="H75" i="11" s="1"/>
  <c r="G74" i="11"/>
  <c r="H74" i="11" s="1"/>
  <c r="G72" i="11"/>
  <c r="H72" i="11" s="1"/>
  <c r="G71" i="11"/>
  <c r="H71" i="11" s="1"/>
  <c r="G70" i="11"/>
  <c r="H70" i="11" s="1"/>
  <c r="G69" i="11"/>
  <c r="H69" i="11" s="1"/>
  <c r="G68" i="11"/>
  <c r="H68" i="11" s="1"/>
  <c r="G67" i="11"/>
  <c r="H67" i="11" s="1"/>
  <c r="G66" i="11"/>
  <c r="H66" i="11" s="1"/>
  <c r="G65" i="11"/>
  <c r="H65" i="11" s="1"/>
  <c r="G63" i="11"/>
  <c r="H63" i="11" s="1"/>
  <c r="G62" i="11"/>
  <c r="H62" i="11" s="1"/>
  <c r="G61" i="11"/>
  <c r="H61" i="11" s="1"/>
  <c r="G60" i="11"/>
  <c r="H60" i="11" s="1"/>
  <c r="G59" i="11"/>
  <c r="H59" i="11" s="1"/>
  <c r="G57" i="11"/>
  <c r="H57" i="11" s="1"/>
  <c r="G56" i="11"/>
  <c r="H56" i="11" s="1"/>
  <c r="G55" i="11"/>
  <c r="H55" i="11" s="1"/>
  <c r="G54" i="11"/>
  <c r="H54" i="11" s="1"/>
  <c r="G53" i="11"/>
  <c r="H53" i="11" s="1"/>
  <c r="G52" i="11"/>
  <c r="H52" i="11" s="1"/>
  <c r="G51" i="11"/>
  <c r="H51" i="11" s="1"/>
  <c r="G50" i="11"/>
  <c r="H50" i="11" s="1"/>
  <c r="G48" i="11"/>
  <c r="H48" i="11" s="1"/>
  <c r="G47" i="11"/>
  <c r="H47" i="11" s="1"/>
  <c r="G46" i="11"/>
  <c r="H46" i="11" s="1"/>
  <c r="G45" i="11"/>
  <c r="H45" i="11" s="1"/>
  <c r="G44" i="11"/>
  <c r="H44" i="11" s="1"/>
  <c r="G43" i="11"/>
  <c r="H43" i="11" s="1"/>
  <c r="G42" i="11"/>
  <c r="H42" i="11" s="1"/>
  <c r="G40" i="11"/>
  <c r="H40" i="11" s="1"/>
  <c r="G39" i="11"/>
  <c r="H39" i="11" s="1"/>
  <c r="G38" i="11"/>
  <c r="H38" i="11" s="1"/>
  <c r="G37" i="11"/>
  <c r="H37" i="11" s="1"/>
  <c r="G36" i="11"/>
  <c r="H36" i="11" s="1"/>
  <c r="G34" i="11"/>
  <c r="H34" i="11" s="1"/>
  <c r="G33" i="11"/>
  <c r="H33" i="11" s="1"/>
  <c r="G32" i="11"/>
  <c r="H32" i="11" s="1"/>
  <c r="G31" i="11"/>
  <c r="H31" i="11" s="1"/>
  <c r="G29" i="11"/>
  <c r="H29" i="11" s="1"/>
  <c r="G28" i="11"/>
  <c r="H28" i="11" s="1"/>
  <c r="G27" i="11"/>
  <c r="H27" i="11" s="1"/>
  <c r="G26" i="11"/>
  <c r="H26" i="11" s="1"/>
  <c r="G24" i="11"/>
  <c r="H24" i="11" s="1"/>
  <c r="G23" i="11"/>
  <c r="H23" i="11" s="1"/>
  <c r="G22" i="11"/>
  <c r="H22" i="11" s="1"/>
  <c r="G6" i="11" l="1"/>
  <c r="G278" i="11"/>
  <c r="H278" i="11"/>
  <c r="H6" i="11"/>
</calcChain>
</file>

<file path=xl/sharedStrings.xml><?xml version="1.0" encoding="utf-8"?>
<sst xmlns="http://schemas.openxmlformats.org/spreadsheetml/2006/main" count="775" uniqueCount="338">
  <si>
    <t>Sl.No</t>
  </si>
  <si>
    <t>1 Box</t>
  </si>
  <si>
    <t>1 Pkt</t>
  </si>
  <si>
    <t>Description</t>
  </si>
  <si>
    <t>15 CM</t>
  </si>
  <si>
    <t>10 PCS</t>
  </si>
  <si>
    <t>5 PCS</t>
  </si>
  <si>
    <t>Unit</t>
  </si>
  <si>
    <t>1 PCS</t>
  </si>
  <si>
    <t>SPARKLERS</t>
  </si>
  <si>
    <t>GROUND CHAKKARS</t>
  </si>
  <si>
    <t>FLOWER POTS</t>
  </si>
  <si>
    <t>BIJILI</t>
  </si>
  <si>
    <t>ATOM BOMB</t>
  </si>
  <si>
    <t>NOVEL FIREWORKS</t>
  </si>
  <si>
    <t>1 BAG</t>
  </si>
  <si>
    <t>1 BOX</t>
  </si>
  <si>
    <t>ROCKETS</t>
  </si>
  <si>
    <t>SOUND CRACKERS</t>
  </si>
  <si>
    <t>Size/Pcs</t>
  </si>
  <si>
    <t>5 Box</t>
  </si>
  <si>
    <r>
      <t xml:space="preserve"> </t>
    </r>
    <r>
      <rPr>
        <sz val="8"/>
        <color indexed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</si>
  <si>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5 PCS </t>
  </si>
  <si>
    <t>Rate</t>
  </si>
  <si>
    <t xml:space="preserve">            KIDS CORNER</t>
  </si>
  <si>
    <t>GUN &amp; CARTOONS</t>
  </si>
  <si>
    <t>Qty Req.</t>
  </si>
  <si>
    <t>Net Amount</t>
  </si>
  <si>
    <t>Total</t>
  </si>
  <si>
    <t xml:space="preserve">    Amount</t>
  </si>
  <si>
    <t>3 PCS</t>
  </si>
  <si>
    <t>ELITE SERIES</t>
  </si>
  <si>
    <t>VARIETY OF 12 SHOTS</t>
  </si>
  <si>
    <t>2 PCS</t>
  </si>
  <si>
    <t>Royal Serpant Egg /Anaconda</t>
  </si>
  <si>
    <t>King of King Bomb</t>
  </si>
  <si>
    <t>SKY COLOUR  SHOTS</t>
  </si>
  <si>
    <t>MAJESTY COLOUR STICKS / MATCHES</t>
  </si>
  <si>
    <t>15 CM Electric Sparklers</t>
  </si>
  <si>
    <t>15 CM Colour / Crackling Sparklers</t>
  </si>
  <si>
    <t>15 CM Green Sparklers</t>
  </si>
  <si>
    <t>15 CM Red Sparklers</t>
  </si>
  <si>
    <t>30 CM Electric Sparklers</t>
  </si>
  <si>
    <t>30 CM Colour / Crackling Sparklers</t>
  </si>
  <si>
    <t>30 CM Green Sparklers</t>
  </si>
  <si>
    <t>30 CM Red Sparklers</t>
  </si>
  <si>
    <t xml:space="preserve">50 CM Hi-tech 5 in one Tube </t>
  </si>
  <si>
    <t>5 PKTS</t>
  </si>
  <si>
    <t>Rocket Bomb</t>
  </si>
  <si>
    <t>Jurassic Bomb</t>
  </si>
  <si>
    <t>Bank</t>
  </si>
  <si>
    <t>Ujjivan Bank</t>
  </si>
  <si>
    <t>Name</t>
  </si>
  <si>
    <t>SIMMAM TRADERS</t>
  </si>
  <si>
    <t>Accnt No</t>
  </si>
  <si>
    <t>1648120010000119</t>
  </si>
  <si>
    <t>Account Type</t>
  </si>
  <si>
    <t>Current Account</t>
  </si>
  <si>
    <t>Branch</t>
  </si>
  <si>
    <t>SIVAKASI</t>
  </si>
  <si>
    <t>IFSC Code</t>
  </si>
  <si>
    <t>UJVN0001648</t>
  </si>
  <si>
    <t>ICICI Bank Ltd.</t>
  </si>
  <si>
    <t>SIMMAM CRACKERS</t>
  </si>
  <si>
    <t>617205014585</t>
  </si>
  <si>
    <t>ICIC0006172</t>
  </si>
  <si>
    <t>Google Pay</t>
  </si>
  <si>
    <t>Phone Pay</t>
  </si>
  <si>
    <t>FANCY WHEELS</t>
  </si>
  <si>
    <t>4" Twinkling Star Deluxe</t>
  </si>
  <si>
    <t>Assorted  Cartoons</t>
  </si>
  <si>
    <t>Black &amp; White - Crackling and Sliver</t>
  </si>
  <si>
    <t>Salt &amp; Pepper - R&amp;G,Glittering</t>
  </si>
  <si>
    <t xml:space="preserve">Zig Zag -  Gold and Silver </t>
  </si>
  <si>
    <t>SPECIAL MEGA FOUNTAINS</t>
  </si>
  <si>
    <t>Classic Bomb</t>
  </si>
  <si>
    <t>KIDS TOY FOUNTAINS</t>
  </si>
  <si>
    <t>Ring Cap - SONNY</t>
  </si>
  <si>
    <t>Deluxe Super Bullet Bomb</t>
  </si>
  <si>
    <t>1 GUN</t>
  </si>
  <si>
    <t>Orange Villa</t>
  </si>
  <si>
    <t>Aqua Splash</t>
  </si>
  <si>
    <t xml:space="preserve">Titans  ( Nayagara Tails with Silver) </t>
  </si>
  <si>
    <t xml:space="preserve">Fusion ( Green &amp; Cyan ) </t>
  </si>
  <si>
    <t>StarDust ( Glittering Tails )</t>
  </si>
  <si>
    <t>M Tv ( Whilte Glittering)</t>
  </si>
  <si>
    <t>Fashion TV ( Gold Showers)</t>
  </si>
  <si>
    <t>RING GUN</t>
  </si>
  <si>
    <t>7 Colour Shots</t>
  </si>
  <si>
    <t>10 CM</t>
  </si>
  <si>
    <t xml:space="preserve">2 3/4" Kuruvi </t>
  </si>
  <si>
    <t xml:space="preserve">Stripped Bijili </t>
  </si>
  <si>
    <t>Majesty Mega Mishmash Colour Sticks 5 in 1</t>
  </si>
  <si>
    <t>SAMRAT Jumbo Deluxe Rag Bag 3 in 1</t>
  </si>
  <si>
    <t>3 Box</t>
  </si>
  <si>
    <t>Mejesty Mega Rag Bag Colour Sticks 3 in 1</t>
  </si>
  <si>
    <t>MEGA JUMPERS - MULTIPLE COLOUR SHOTS</t>
  </si>
  <si>
    <t>Digital Rays</t>
  </si>
  <si>
    <t>2" Sound Crackers</t>
  </si>
  <si>
    <t>Cocktails Black Thunder (Echo)</t>
  </si>
  <si>
    <t xml:space="preserve">Cartoon Network ( Red &amp; Silver) </t>
  </si>
  <si>
    <t xml:space="preserve">HotMail( Sunrise with Red ) </t>
  </si>
  <si>
    <t>Lotus Premium Wheel</t>
  </si>
  <si>
    <t>Tomb Rider</t>
  </si>
  <si>
    <t xml:space="preserve">Electric Stones </t>
  </si>
  <si>
    <t xml:space="preserve">Ground Chakkar Big </t>
  </si>
  <si>
    <t>Ground Chakkar Special</t>
  </si>
  <si>
    <t>Ground Chakkar Deluxe</t>
  </si>
  <si>
    <t>Flower Pots Special</t>
  </si>
  <si>
    <t>Flower Pots Ashoka</t>
  </si>
  <si>
    <t>Siren</t>
  </si>
  <si>
    <t xml:space="preserve">Set Max ( Red Tails) </t>
  </si>
  <si>
    <t>Yo Yo Water Gun</t>
  </si>
  <si>
    <t>Golden Star</t>
  </si>
  <si>
    <t>Green Mirchi</t>
  </si>
  <si>
    <t>Red Bloom</t>
  </si>
  <si>
    <t>London - Silver</t>
  </si>
  <si>
    <t>Berlin - Red</t>
  </si>
  <si>
    <t>Rome - Green</t>
  </si>
  <si>
    <t>Newyork - R&amp;G</t>
  </si>
  <si>
    <t>Mobile No</t>
  </si>
  <si>
    <t>Address</t>
  </si>
  <si>
    <t>Email id</t>
  </si>
  <si>
    <t>NOTES :</t>
  </si>
  <si>
    <r>
      <t xml:space="preserve">• You can order online via our website :  </t>
    </r>
    <r>
      <rPr>
        <b/>
        <u/>
        <sz val="9"/>
        <color indexed="18"/>
        <rFont val="Arial"/>
        <family val="2"/>
      </rPr>
      <t>www.simmamcrackers.com</t>
    </r>
    <r>
      <rPr>
        <sz val="9"/>
        <rFont val="Arial"/>
        <family val="2"/>
      </rPr>
      <t xml:space="preserve"> </t>
    </r>
  </si>
  <si>
    <t>• New Arrivals</t>
  </si>
  <si>
    <t>• Freight Charges TO PAY basis paid by customer. GST applicable for orders outside Tamil Nadu</t>
  </si>
  <si>
    <t>• Minimum Order Value Rs 3000 &amp; No discount for Gift Boxes /  Card Payments accepted</t>
  </si>
  <si>
    <t>• Chennai Delivery Locations : Tambaram, Pallavaram,T Nagar,Velacherry,Chengalpatu,Sinthathripet,Walltax Road, Koyambedu,                                                            Ambattur,Chengalpat,Vandalur,Redhills,Poonamallee,Porur</t>
  </si>
  <si>
    <t>10 CM Electric Sparklers</t>
  </si>
  <si>
    <t>10 CM Colour / Crackling Sparklers</t>
  </si>
  <si>
    <r>
      <t xml:space="preserve">Contact No :  9940253064, 9884850523    </t>
    </r>
    <r>
      <rPr>
        <b/>
        <sz val="9"/>
        <color indexed="56"/>
        <rFont val="Arial"/>
        <family val="2"/>
      </rPr>
      <t>www.simmamcrackers.com</t>
    </r>
    <r>
      <rPr>
        <b/>
        <sz val="9"/>
        <rFont val="Arial"/>
        <family val="2"/>
      </rPr>
      <t xml:space="preserve">    Email : simmamcrackers@gmail.com                                                                                                                            </t>
    </r>
  </si>
  <si>
    <t>Wire Chakkar</t>
  </si>
  <si>
    <t>Colour Spinner Special</t>
  </si>
  <si>
    <t>Colour Spinner Deluxe</t>
  </si>
  <si>
    <t xml:space="preserve">Joy - PINK Deluxe Wheel </t>
  </si>
  <si>
    <t>Gaint Wheel - Super Deluxe Spinner</t>
  </si>
  <si>
    <t xml:space="preserve">            MEGA  FOUNTAINS</t>
  </si>
  <si>
    <t>Rangoon - Silver Glittering</t>
  </si>
  <si>
    <t>Cup Cake - Water fall fountain</t>
  </si>
  <si>
    <t>Mario - Gold Glittering</t>
  </si>
  <si>
    <t>Tropical Mushroom</t>
  </si>
  <si>
    <t>Feathers - Gold Feathers Effect</t>
  </si>
  <si>
    <t>Spike - Green Golden Shower</t>
  </si>
  <si>
    <t>HI-TECH MULTI COLOUR JUMBO FOUNTAINS</t>
  </si>
  <si>
    <t>6 PCS</t>
  </si>
  <si>
    <t>Monsters Ultra DLX 4 step Multi colour</t>
  </si>
  <si>
    <t>1000 Riders  - Full Crackling</t>
  </si>
  <si>
    <t>Magical Mushroom - White Glittering</t>
  </si>
  <si>
    <t>Ultimate Glitz -  5  in 1</t>
  </si>
  <si>
    <t>Incredibles 4 step Multi colour crackling</t>
  </si>
  <si>
    <t>Selfie - Multicolour cracking Fountain</t>
  </si>
  <si>
    <t>Cocomelons - 5 in 1 Super Deluxe Crackling Fountain</t>
  </si>
  <si>
    <t>Cindrella - Golden Popcorn</t>
  </si>
  <si>
    <t>Alice - Sliver Popcorn</t>
  </si>
  <si>
    <t>Hulk - Star Crackling</t>
  </si>
  <si>
    <t>Kutralam- Flickring water fountain</t>
  </si>
  <si>
    <t>TIN FRUIT / BEER - Crackling Fountain</t>
  </si>
  <si>
    <t>Helicopter</t>
  </si>
  <si>
    <t>Master Blaster - Cricket Bat</t>
  </si>
  <si>
    <t>Blossom ( Viloet Toy Foutain)</t>
  </si>
  <si>
    <t>Pinky Pie ( Pink Toy Foutain)</t>
  </si>
  <si>
    <t>Kids Cars ( Silver Toy Foutain)</t>
  </si>
  <si>
    <t>2 Cars</t>
  </si>
  <si>
    <t>Golden Rabbit</t>
  </si>
  <si>
    <t>Mighty Thor Hammer</t>
  </si>
  <si>
    <t>2 Hammers</t>
  </si>
  <si>
    <t>Viloin / Guitar</t>
  </si>
  <si>
    <t>1 Guitar</t>
  </si>
  <si>
    <t>KIDS MEGA TOY FOUNTAINS</t>
  </si>
  <si>
    <t>Lion King ( Multi colour Crackling toy)</t>
  </si>
  <si>
    <t>Hi! Hi ! 3 Step Bus Fountain</t>
  </si>
  <si>
    <t>Magical Sword</t>
  </si>
  <si>
    <t>Galaxy Sword</t>
  </si>
  <si>
    <t>Arjun Tank</t>
  </si>
  <si>
    <t>Oscar</t>
  </si>
  <si>
    <t xml:space="preserve">            PEACOCK  FOUNTAINS</t>
  </si>
  <si>
    <t>Peacock (3 in 1) Gold</t>
  </si>
  <si>
    <t>Rainbow Peacock ( Red , Green &amp; Silver)</t>
  </si>
  <si>
    <t>Sing Pop Crackling Peacock</t>
  </si>
  <si>
    <t xml:space="preserve">Bada Peacock - Pink Pong ( 3 in 1 Pink ) </t>
  </si>
  <si>
    <t>Bada Peacock - Star Wing ( 3 in 1 star Popcorn)</t>
  </si>
  <si>
    <t>Bada Peacock - Peacock Magic</t>
  </si>
  <si>
    <t>Pamparam - Spinner</t>
  </si>
  <si>
    <t>Butterfly Dance</t>
  </si>
  <si>
    <t>Pearl Drops ( 6 in 1 Green Chakkar)</t>
  </si>
  <si>
    <t>Money in the Bank ( Rupee)</t>
  </si>
  <si>
    <t>Disco Wheel - Double Spin</t>
  </si>
  <si>
    <t>Moon Wheel - Triple Spin</t>
  </si>
  <si>
    <t>Merry Go Round (2 in 1 Red &amp; Green Wheel)</t>
  </si>
  <si>
    <t>FANCY TORCHES / PENCIL/ COLOUR SMOKE</t>
  </si>
  <si>
    <t>Selfie Stick</t>
  </si>
  <si>
    <t>Magic Pencil Deluxe - Tri colour</t>
  </si>
  <si>
    <t>Sparsa Green</t>
  </si>
  <si>
    <t>Vio Violet</t>
  </si>
  <si>
    <t>Star Gun- Kids</t>
  </si>
  <si>
    <t>Shot Gun ( Colour Glittering Gun) - 5 Pcs</t>
  </si>
  <si>
    <t>Go Colour - (3 in 1 colour Smoke)</t>
  </si>
  <si>
    <t>Magic Lamb ( 5 in 1 Colour Smoke)</t>
  </si>
  <si>
    <t>Chitput / Fun Warrior / Kit Kat</t>
  </si>
  <si>
    <t>Sun light / Star light / Moon Light</t>
  </si>
  <si>
    <t>Colour Rain</t>
  </si>
  <si>
    <t>Golden Rise</t>
  </si>
  <si>
    <t>Peaock Feather</t>
  </si>
  <si>
    <t>1 CARTON</t>
  </si>
  <si>
    <t>3 1/2" Lakshmi / Parrot / Butterfly</t>
  </si>
  <si>
    <t>4" Gold Parrot/Lakshmi</t>
  </si>
  <si>
    <t>DIGITAL WALA CRACKERS</t>
  </si>
  <si>
    <t>1 STRING</t>
  </si>
  <si>
    <t>Magic WHIP Colour</t>
  </si>
  <si>
    <t>1000 to 2000  / "2000" Wala</t>
  </si>
  <si>
    <t xml:space="preserve">"5000" Wala </t>
  </si>
  <si>
    <t xml:space="preserve">"10000" Wala </t>
  </si>
  <si>
    <t>Red Bijili</t>
  </si>
  <si>
    <t xml:space="preserve">Bullet Bomb </t>
  </si>
  <si>
    <t>Hydro Bomb</t>
  </si>
  <si>
    <t>Candy Crush ( Paper Bomb) - Ola vedi</t>
  </si>
  <si>
    <t>25 PCS</t>
  </si>
  <si>
    <t>Mighty Bomb</t>
  </si>
  <si>
    <t>Lunik Rocket / TS2</t>
  </si>
  <si>
    <t>Whistling Rocket</t>
  </si>
  <si>
    <t>1 ' CHOTTA FANCY</t>
  </si>
  <si>
    <t>2' FANCY BUDGET AREIALS</t>
  </si>
  <si>
    <t>Paris - Gold</t>
  </si>
  <si>
    <t>Chennai - Sunrise / Crackling</t>
  </si>
  <si>
    <t>FANTASY AERIALS TRIO PACK( 3 IN 1)</t>
  </si>
  <si>
    <t>Sky Fall ( 7 in 1 Sky Chakkar)</t>
  </si>
  <si>
    <t>Love All - Colour Crackling</t>
  </si>
  <si>
    <t>HOLLYWOOD SERIES TRIO PACK (3 IN 1)</t>
  </si>
  <si>
    <t>Rio - 3 Pce (Red,Gold,Crackling)</t>
  </si>
  <si>
    <t>Cars -  3 Pce ( Nayagara,Gold, Silver)</t>
  </si>
  <si>
    <t>Sherk -  3 Pce ( Red,Silver,Sunrise)</t>
  </si>
  <si>
    <t>Tarzan -  3 Pce ( Palm Tree, Silver,Gold)</t>
  </si>
  <si>
    <t>TOP IN TOWN AERIALS - BIG SIZE</t>
  </si>
  <si>
    <t>White Matrix / Night Magic ( White stars)</t>
  </si>
  <si>
    <t>Yellow Matrix / Happy Days ( Geloden Yellow)</t>
  </si>
  <si>
    <t>Red /Green Matrix / Kushi</t>
  </si>
  <si>
    <t>Kaleisdscope / Party Time</t>
  </si>
  <si>
    <t>Golden Arrows / Beauties</t>
  </si>
  <si>
    <t xml:space="preserve">
FANTASTIC - COLOUR DROP UP SERIES - BIG SIZE</t>
  </si>
  <si>
    <t xml:space="preserve">Pink Diamonds </t>
  </si>
  <si>
    <t xml:space="preserve">Blue Lagoon </t>
  </si>
  <si>
    <t xml:space="preserve">Gold Coins  </t>
  </si>
  <si>
    <t>AVENGERS SERES - 8 STEPS</t>
  </si>
  <si>
    <t>Captain America ( Gold &amp; Silver)- 8 steps</t>
  </si>
  <si>
    <t>Spider Man ( Red &amp; Silver) - 8 Steps</t>
  </si>
  <si>
    <t>Thanos ( Crackling) - 8 Steps</t>
  </si>
  <si>
    <t>SPECAIL SERIES - SIZZLING</t>
  </si>
  <si>
    <t>Golden Eye</t>
  </si>
  <si>
    <t xml:space="preserve">Rock My World </t>
  </si>
  <si>
    <t>Street Fighter</t>
  </si>
  <si>
    <t>DOUBLE BALL SERIES</t>
  </si>
  <si>
    <t>Rock &amp; Roll - Blue and Pink</t>
  </si>
  <si>
    <t>TRIPLE BALL SERIES</t>
  </si>
  <si>
    <t>Italian Delight ( Gold , Silver, Nayagara)</t>
  </si>
  <si>
    <t>American Delight (Red , Green , Silver)</t>
  </si>
  <si>
    <t>Spanish Delight ( Crackling, R&amp;G , Palm Tree)</t>
  </si>
  <si>
    <t>SKY JUMPERS ( 2 IN 1)</t>
  </si>
  <si>
    <t>GREAT WALL SERIES - MEGA SIZE</t>
  </si>
  <si>
    <t>AXN (Green Tails)</t>
  </si>
  <si>
    <t>ESPN ( Crackling)</t>
  </si>
  <si>
    <t>MEGA SKY DIVERS PREMIUM ( 2 IN 1)</t>
  </si>
  <si>
    <t>Million - Siver Zone</t>
  </si>
  <si>
    <t>Big Hero - Gold Zone</t>
  </si>
  <si>
    <t>Crazy Boys</t>
  </si>
  <si>
    <t>Commando</t>
  </si>
  <si>
    <t>Ace</t>
  </si>
  <si>
    <t>Blue Berry</t>
  </si>
  <si>
    <t>MEGA SKY DIVERS - ELITE</t>
  </si>
  <si>
    <t>Star Force - Red Tails with Crackling</t>
  </si>
  <si>
    <t>Bad Boys  - Green Tails with Crackling</t>
  </si>
  <si>
    <t>Hi Light - Silver With Nayagara</t>
  </si>
  <si>
    <t>Penta Magic / Pentagan</t>
  </si>
  <si>
    <t>12 Shot Crackling Rider</t>
  </si>
  <si>
    <t>12 Shot Colour &amp; Tails</t>
  </si>
  <si>
    <t>DJ Nights 10 Multiple Colour Shots</t>
  </si>
  <si>
    <t>120 Shots - Multi Colour Crackling</t>
  </si>
  <si>
    <t xml:space="preserve">240 Shots - Multi Colour Crackling </t>
  </si>
  <si>
    <t>MEGA JUMPERS - SPECIAL MULTIPLE SHOTS</t>
  </si>
  <si>
    <t>Crackling Max - Mega Multiple Crackling Shots</t>
  </si>
  <si>
    <t>Cock Tails - Golden Star Crackling Tails</t>
  </si>
  <si>
    <t>Jungle Beats - Glittering &amp; Crackling Tails</t>
  </si>
  <si>
    <t>Peacock Dance</t>
  </si>
  <si>
    <t>Mottu Patlu- Mega Crackling Shots</t>
  </si>
  <si>
    <t>Peppa Pig - Twin Multi Crackling Shots</t>
  </si>
  <si>
    <t>Happy Wheel -  Multiple chakkars</t>
  </si>
  <si>
    <t>Double Decker</t>
  </si>
  <si>
    <t>Candy Crush - Crackling Chakkars</t>
  </si>
  <si>
    <t>MEGA JUMPERS - COLOUR RANGE SERIES</t>
  </si>
  <si>
    <t>Blue Diamond - 25 Shot</t>
  </si>
  <si>
    <t>Purple Diamond - 25 Shot</t>
  </si>
  <si>
    <t>MEGA JUMPERS - PREMIUM - SET OUT</t>
  </si>
  <si>
    <t>Laser Show - Setout 16 shots</t>
  </si>
  <si>
    <t xml:space="preserve">Pyro Garden ( Set out) 10 x 7 Multi colour </t>
  </si>
  <si>
    <t>Digital Rain ( Set out) 10 x 5 Multi colour crackling</t>
  </si>
  <si>
    <t>Avengers ( Set out) 9 in 1 2 1/4 multi colour shot</t>
  </si>
  <si>
    <t>FAN CAKE SERIES- WIDE-ANGLE HORIZON DISPLAY</t>
  </si>
  <si>
    <t>Big Bang (Fan Cake) -  35 Shots Crackling tails</t>
  </si>
  <si>
    <t>Sizzlers ( 10 x 10 display crackling shots)</t>
  </si>
  <si>
    <t>Show Time ( 10 x 10 Display multiple shots)</t>
  </si>
  <si>
    <t>Big Shot (Fan Cake) - 100 Shot Multi Colour Crackling</t>
  </si>
  <si>
    <t>GIFT BOXES (NET RATE)</t>
  </si>
  <si>
    <t>Master Gift Box-  30 Items</t>
  </si>
  <si>
    <t>Rockstar  Gift Pack -  40 Items</t>
  </si>
  <si>
    <t>Premium Gift Pack-  50 Items</t>
  </si>
  <si>
    <t>Flower Pots Big</t>
  </si>
  <si>
    <t>3 in 1  Flower Pots  (Red,Green,Gold)</t>
  </si>
  <si>
    <t>Colour Koti</t>
  </si>
  <si>
    <t>Rotating Sparklers</t>
  </si>
  <si>
    <t>Tom &amp; Jerry ( 6 in 1)</t>
  </si>
  <si>
    <t>4" Lakshmi / Parrot</t>
  </si>
  <si>
    <t>Twinkling Star Big 45 CM</t>
  </si>
  <si>
    <t>15 Shots - Multi Colour Crackling</t>
  </si>
  <si>
    <t>30 Shots - Multi Colour Crackling</t>
  </si>
  <si>
    <t>60 Shots - Multi Colour Crackling</t>
  </si>
  <si>
    <r>
      <t>• Please place the order on or before 12-Oct-2025 to</t>
    </r>
    <r>
      <rPr>
        <b/>
        <sz val="9"/>
        <color indexed="60"/>
        <rFont val="Arial"/>
        <family val="2"/>
      </rPr>
      <t xml:space="preserve"> Email :simmamcrackers@gmail.com</t>
    </r>
    <r>
      <rPr>
        <sz val="9"/>
        <rFont val="Arial"/>
        <family val="2"/>
      </rPr>
      <t xml:space="preserve"> or </t>
    </r>
    <r>
      <rPr>
        <b/>
        <sz val="9"/>
        <color indexed="56"/>
        <rFont val="Arial"/>
        <family val="2"/>
      </rPr>
      <t>Whatsapp to 9940253064</t>
    </r>
  </si>
  <si>
    <t>• Free Delivey till 30-Sep-2025, applicable for orders above Rs. 5000</t>
  </si>
  <si>
    <r>
      <t>• 8</t>
    </r>
    <r>
      <rPr>
        <b/>
        <sz val="9"/>
        <rFont val="Arial"/>
        <family val="2"/>
      </rPr>
      <t xml:space="preserve">0% Discount / Offer Valid till 05-Oct-2025. </t>
    </r>
    <r>
      <rPr>
        <sz val="9"/>
        <rFont val="Arial"/>
        <family val="2"/>
      </rPr>
      <t>All items are subject to stock availability</t>
    </r>
  </si>
  <si>
    <t>• To order 50 CM Sparklers and 25 Shots, mininum order value should be Rs.4000</t>
  </si>
  <si>
    <t>Discount %</t>
  </si>
  <si>
    <t>SPINNER / GROUND CHAKKAR - PLASTIC BASE</t>
  </si>
  <si>
    <t>4 PCS</t>
  </si>
  <si>
    <t>Kugfu Digital Lar 100 Wala</t>
  </si>
  <si>
    <t>"100" Wala</t>
  </si>
  <si>
    <t>Alert Lar  / "1000" Wala</t>
  </si>
  <si>
    <t>Crackling Delight Rocket</t>
  </si>
  <si>
    <t>Chotta Fashion ( Red &amp; Green)</t>
  </si>
  <si>
    <t>Jack &amp; Jone ( Red &amp; Green)</t>
  </si>
  <si>
    <t>Varnajalam Multi colour Smoke</t>
  </si>
  <si>
    <t>5" Warrior Deluxe Crackers</t>
  </si>
  <si>
    <t>Triple Treat - 3 in 1  ( Silver, Sunrise, Green)</t>
  </si>
  <si>
    <t>Triple Blast - 3 in 1  ( R&amp;G , White, Sunrise)</t>
  </si>
  <si>
    <t>Black Panther (Silver &amp; Glittering) 8 Steps</t>
  </si>
  <si>
    <t>Apple / orange 2 PCS</t>
  </si>
  <si>
    <t xml:space="preserve">          AJANTA ♦ ANANDA ♦ MOTHERS♦ TITANS♦ INF           </t>
  </si>
  <si>
    <t>Snapshot - Photoflash</t>
  </si>
  <si>
    <t>Honda Wheel - Trinple Spin</t>
  </si>
  <si>
    <t xml:space="preserve">Popcorn - Popcorn Fountain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</si>
</sst>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sz val="9"/>
      <color indexed="60"/>
      <name val="Arial"/>
      <family val="2"/>
    </font>
    <font>
      <b/>
      <sz val="9"/>
      <color rgb="FFFFFF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u/>
      <sz val="9"/>
      <color indexed="18"/>
      <name val="Arial"/>
      <family val="2"/>
    </font>
    <font>
      <u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2" fontId="1" fillId="0" borderId="1" xfId="0" applyNumberFormat="1" applyFont="1" applyBorder="1" applyAlignment="1" applyProtection="1">
      <alignment horizontal="right"/>
      <protection locked="0"/>
    </xf>
    <xf numFmtId="1" fontId="4" fillId="0" borderId="3" xfId="0" applyNumberFormat="1" applyFont="1" applyBorder="1" applyAlignment="1" applyProtection="1">
      <alignment horizontal="center"/>
      <protection locked="0"/>
    </xf>
    <xf numFmtId="0" fontId="11" fillId="3" borderId="1" xfId="1" applyFont="1" applyFill="1" applyBorder="1" applyAlignment="1">
      <alignment horizontal="left"/>
    </xf>
    <xf numFmtId="0" fontId="12" fillId="3" borderId="1" xfId="1" applyFont="1" applyFill="1" applyBorder="1" applyAlignment="1">
      <alignment horizontal="left"/>
    </xf>
    <xf numFmtId="0" fontId="2" fillId="0" borderId="0" xfId="1"/>
    <xf numFmtId="0" fontId="2" fillId="4" borderId="1" xfId="1" applyFill="1" applyBorder="1" applyAlignment="1">
      <alignment horizontal="left"/>
    </xf>
    <xf numFmtId="49" fontId="2" fillId="4" borderId="1" xfId="1" applyNumberFormat="1" applyFill="1" applyBorder="1" applyAlignment="1">
      <alignment horizontal="left"/>
    </xf>
    <xf numFmtId="0" fontId="2" fillId="0" borderId="1" xfId="1" applyBorder="1"/>
    <xf numFmtId="49" fontId="2" fillId="0" borderId="1" xfId="1" applyNumberFormat="1" applyBorder="1" applyAlignment="1">
      <alignment horizontal="left"/>
    </xf>
    <xf numFmtId="0" fontId="2" fillId="0" borderId="1" xfId="1" applyBorder="1" applyAlignment="1">
      <alignment horizontal="left"/>
    </xf>
    <xf numFmtId="0" fontId="2" fillId="0" borderId="0" xfId="1" applyAlignment="1">
      <alignment horizontal="left"/>
    </xf>
    <xf numFmtId="0" fontId="10" fillId="4" borderId="1" xfId="1" applyFont="1" applyFill="1" applyBorder="1"/>
    <xf numFmtId="0" fontId="10" fillId="4" borderId="1" xfId="1" applyFont="1" applyFill="1" applyBorder="1" applyAlignment="1">
      <alignment horizontal="left"/>
    </xf>
    <xf numFmtId="2" fontId="4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2" fontId="4" fillId="8" borderId="1" xfId="0" applyNumberFormat="1" applyFont="1" applyFill="1" applyBorder="1" applyAlignment="1" applyProtection="1">
      <alignment vertic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1" fontId="16" fillId="7" borderId="0" xfId="0" applyNumberFormat="1" applyFont="1" applyFill="1" applyAlignment="1" applyProtection="1">
      <alignment horizontal="center" wrapText="1"/>
      <protection locked="0"/>
    </xf>
    <xf numFmtId="0" fontId="17" fillId="7" borderId="0" xfId="0" applyFont="1" applyFill="1" applyProtection="1">
      <protection locked="0"/>
    </xf>
    <xf numFmtId="0" fontId="17" fillId="7" borderId="5" xfId="0" applyFont="1" applyFill="1" applyBorder="1" applyProtection="1">
      <protection locked="0"/>
    </xf>
    <xf numFmtId="0" fontId="19" fillId="5" borderId="8" xfId="1" applyFont="1" applyFill="1" applyBorder="1" applyAlignment="1" applyProtection="1">
      <alignment horizontal="left" wrapText="1"/>
      <protection locked="0"/>
    </xf>
    <xf numFmtId="0" fontId="3" fillId="5" borderId="8" xfId="1" applyFont="1" applyFill="1" applyBorder="1" applyAlignment="1" applyProtection="1">
      <alignment wrapText="1"/>
      <protection locked="0"/>
    </xf>
    <xf numFmtId="2" fontId="3" fillId="5" borderId="8" xfId="1" applyNumberFormat="1" applyFont="1" applyFill="1" applyBorder="1" applyAlignment="1" applyProtection="1">
      <alignment horizontal="right" wrapText="1"/>
      <protection locked="0"/>
    </xf>
    <xf numFmtId="1" fontId="3" fillId="5" borderId="8" xfId="1" applyNumberFormat="1" applyFont="1" applyFill="1" applyBorder="1" applyAlignment="1" applyProtection="1">
      <alignment horizontal="center" wrapText="1"/>
      <protection locked="0"/>
    </xf>
    <xf numFmtId="0" fontId="4" fillId="5" borderId="8" xfId="1" applyFont="1" applyFill="1" applyBorder="1" applyProtection="1">
      <protection locked="0"/>
    </xf>
    <xf numFmtId="0" fontId="2" fillId="5" borderId="12" xfId="1" applyFill="1" applyBorder="1" applyProtection="1">
      <protection locked="0"/>
    </xf>
    <xf numFmtId="1" fontId="4" fillId="5" borderId="0" xfId="1" applyNumberFormat="1" applyFont="1" applyFill="1" applyAlignment="1" applyProtection="1">
      <alignment horizontal="center" wrapText="1"/>
      <protection locked="0"/>
    </xf>
    <xf numFmtId="0" fontId="4" fillId="5" borderId="0" xfId="1" applyFont="1" applyFill="1" applyProtection="1">
      <protection locked="0"/>
    </xf>
    <xf numFmtId="0" fontId="1" fillId="5" borderId="9" xfId="1" applyFont="1" applyFill="1" applyBorder="1" applyProtection="1">
      <protection locked="0"/>
    </xf>
    <xf numFmtId="0" fontId="16" fillId="0" borderId="0" xfId="0" applyFont="1" applyAlignment="1">
      <alignment horizontal="center" wrapText="1"/>
    </xf>
    <xf numFmtId="0" fontId="15" fillId="7" borderId="0" xfId="0" applyFont="1" applyFill="1" applyAlignment="1">
      <alignment horizontal="center"/>
    </xf>
    <xf numFmtId="0" fontId="17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 wrapText="1"/>
    </xf>
    <xf numFmtId="2" fontId="16" fillId="7" borderId="0" xfId="0" applyNumberFormat="1" applyFont="1" applyFill="1" applyAlignment="1">
      <alignment horizontal="right" wrapText="1"/>
    </xf>
    <xf numFmtId="0" fontId="17" fillId="7" borderId="0" xfId="0" applyFont="1" applyFill="1"/>
    <xf numFmtId="0" fontId="17" fillId="7" borderId="5" xfId="0" applyFont="1" applyFill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4" fillId="0" borderId="3" xfId="0" applyNumberFormat="1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1" fillId="0" borderId="1" xfId="0" applyFont="1" applyBorder="1"/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3" xfId="0" applyFont="1" applyFill="1" applyBorder="1"/>
    <xf numFmtId="0" fontId="4" fillId="0" borderId="13" xfId="0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/>
    </xf>
    <xf numFmtId="2" fontId="4" fillId="0" borderId="1" xfId="1" applyNumberFormat="1" applyFont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8" borderId="0" xfId="0" applyFont="1" applyFill="1" applyAlignment="1">
      <alignment horizontal="center"/>
    </xf>
    <xf numFmtId="0" fontId="3" fillId="5" borderId="7" xfId="1" applyFont="1" applyFill="1" applyBorder="1" applyAlignment="1" applyProtection="1">
      <alignment horizontal="left" wrapText="1"/>
      <protection locked="0"/>
    </xf>
    <xf numFmtId="0" fontId="3" fillId="5" borderId="8" xfId="1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5" borderId="1" xfId="1" applyFont="1" applyFill="1" applyBorder="1" applyAlignment="1" applyProtection="1">
      <alignment vertical="center" wrapText="1"/>
      <protection locked="0"/>
    </xf>
    <xf numFmtId="0" fontId="4" fillId="5" borderId="3" xfId="1" applyFont="1" applyFill="1" applyBorder="1" applyAlignment="1" applyProtection="1">
      <alignment horizontal="left" vertical="center" wrapText="1"/>
      <protection locked="0"/>
    </xf>
    <xf numFmtId="0" fontId="4" fillId="5" borderId="10" xfId="1" applyFont="1" applyFill="1" applyBorder="1" applyAlignment="1" applyProtection="1">
      <alignment horizontal="left" vertical="center" wrapText="1"/>
      <protection locked="0"/>
    </xf>
    <xf numFmtId="0" fontId="4" fillId="5" borderId="5" xfId="1" applyFont="1" applyFill="1" applyBorder="1" applyAlignment="1" applyProtection="1">
      <alignment horizontal="left" vertical="center" wrapText="1"/>
      <protection locked="0"/>
    </xf>
    <xf numFmtId="0" fontId="4" fillId="5" borderId="6" xfId="1" applyFont="1" applyFill="1" applyBorder="1" applyAlignment="1" applyProtection="1">
      <alignment horizontal="left" wrapText="1"/>
      <protection locked="0"/>
    </xf>
    <xf numFmtId="0" fontId="4" fillId="5" borderId="0" xfId="1" applyFont="1" applyFill="1" applyAlignment="1" applyProtection="1">
      <alignment horizontal="left" wrapText="1"/>
      <protection locked="0"/>
    </xf>
    <xf numFmtId="0" fontId="4" fillId="5" borderId="9" xfId="1" applyFont="1" applyFill="1" applyBorder="1" applyAlignment="1" applyProtection="1">
      <alignment horizontal="left" wrapText="1"/>
      <protection locked="0"/>
    </xf>
    <xf numFmtId="0" fontId="5" fillId="5" borderId="6" xfId="1" applyFont="1" applyFill="1" applyBorder="1" applyAlignment="1" applyProtection="1">
      <alignment horizontal="left" wrapText="1"/>
      <protection locked="0"/>
    </xf>
    <xf numFmtId="0" fontId="5" fillId="5" borderId="0" xfId="1" applyFont="1" applyFill="1" applyAlignment="1" applyProtection="1">
      <alignment horizontal="left" wrapText="1"/>
      <protection locked="0"/>
    </xf>
    <xf numFmtId="0" fontId="5" fillId="5" borderId="9" xfId="1" applyFont="1" applyFill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2" fillId="0" borderId="11" xfId="0" applyFont="1" applyBorder="1" applyAlignment="1" applyProtection="1">
      <alignment horizontal="left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1" fillId="0" borderId="3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6191250" cy="39756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42A9BC-4D4C-DE31-87AB-277EE937B7D4}"/>
            </a:ext>
          </a:extLst>
        </xdr:cNvPr>
        <xdr:cNvSpPr/>
      </xdr:nvSpPr>
      <xdr:spPr>
        <a:xfrm>
          <a:off x="1" y="0"/>
          <a:ext cx="6191250" cy="397565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lin Sans FB Demi" panose="020E0802020502020306" pitchFamily="34" charset="0"/>
              <a:ea typeface="+mn-ea"/>
              <a:cs typeface="+mn-cs"/>
            </a:rPr>
            <a:t>            S</a:t>
          </a:r>
          <a:r>
            <a:rPr lang="en-US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lin Sans FB Demi" panose="020E0802020502020306" pitchFamily="34" charset="0"/>
              <a:ea typeface="+mn-ea"/>
              <a:cs typeface="+mn-cs"/>
            </a:rPr>
            <a:t>IMMAM</a:t>
          </a:r>
          <a:r>
            <a:rPr lang="en-US" sz="2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lin Sans FB Demi" panose="020E0802020502020306" pitchFamily="34" charset="0"/>
              <a:ea typeface="+mn-ea"/>
              <a:cs typeface="+mn-cs"/>
            </a:rPr>
            <a:t> </a:t>
          </a:r>
          <a:r>
            <a:rPr lang="en-US" sz="2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lin Sans FB Demi" panose="020E0802020502020306" pitchFamily="34" charset="0"/>
              <a:ea typeface="+mn-ea"/>
              <a:cs typeface="+mn-cs"/>
            </a:rPr>
            <a:t>C</a:t>
          </a:r>
          <a:r>
            <a:rPr lang="en-US" sz="2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lin Sans FB Demi" panose="020E0802020502020306" pitchFamily="34" charset="0"/>
              <a:ea typeface="+mn-ea"/>
              <a:cs typeface="+mn-cs"/>
            </a:rPr>
            <a:t>RACKERS</a:t>
          </a:r>
          <a:endParaRPr lang="en-IN" sz="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Berlin Sans FB Demi" panose="020E0802020502020306" pitchFamily="34" charset="0"/>
          </a:endParaRPr>
        </a:p>
      </xdr:txBody>
    </xdr:sp>
    <xdr:clientData/>
  </xdr:oneCellAnchor>
  <xdr:twoCellAnchor editAs="oneCell">
    <xdr:from>
      <xdr:col>0</xdr:col>
      <xdr:colOff>66675</xdr:colOff>
      <xdr:row>0</xdr:row>
      <xdr:rowOff>28576</xdr:rowOff>
    </xdr:from>
    <xdr:to>
      <xdr:col>1</xdr:col>
      <xdr:colOff>371475</xdr:colOff>
      <xdr:row>1</xdr:row>
      <xdr:rowOff>304801</xdr:rowOff>
    </xdr:to>
    <xdr:pic>
      <xdr:nvPicPr>
        <xdr:cNvPr id="126181" name="Picture 4">
          <a:extLst>
            <a:ext uri="{FF2B5EF4-FFF2-40B4-BE49-F238E27FC236}">
              <a16:creationId xmlns:a16="http://schemas.microsoft.com/office/drawing/2014/main" id="{BF0455C4-B7FA-3761-2310-626C5B25F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6"/>
          <a:ext cx="809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411480</xdr:colOff>
      <xdr:row>0</xdr:row>
      <xdr:rowOff>45720</xdr:rowOff>
    </xdr:from>
    <xdr:to>
      <xdr:col>7</xdr:col>
      <xdr:colOff>662338</xdr:colOff>
      <xdr:row>1</xdr:row>
      <xdr:rowOff>324252</xdr:rowOff>
    </xdr:to>
    <xdr:pic>
      <xdr:nvPicPr>
        <xdr:cNvPr id="4" name="Picture 21580" descr=" ">
          <a:extLst>
            <a:ext uri="{FF2B5EF4-FFF2-40B4-BE49-F238E27FC236}">
              <a16:creationId xmlns:a16="http://schemas.microsoft.com/office/drawing/2014/main" id="{BB46A47F-71AC-4928-9CC8-AAA63CDD2F7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49340" y="45720"/>
          <a:ext cx="898558" cy="70525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H288"/>
  <sheetViews>
    <sheetView tabSelected="1" workbookViewId="0">
      <pane ySplit="7" topLeftCell="A8" activePane="bottomLeft" state="frozen"/>
      <selection pane="bottomLeft" activeCell="F9" sqref="F9"/>
    </sheetView>
  </sheetViews>
  <sheetFormatPr defaultColWidth="9.109375" defaultRowHeight="11.4" x14ac:dyDescent="0.2"/>
  <cols>
    <col min="1" max="1" width="7.5546875" style="73" bestFit="1" customWidth="1"/>
    <col min="2" max="2" width="42.33203125" style="71" customWidth="1"/>
    <col min="3" max="3" width="8.5546875" style="74" customWidth="1"/>
    <col min="4" max="4" width="7.88671875" style="71" bestFit="1" customWidth="1"/>
    <col min="5" max="5" width="8.44140625" style="75" bestFit="1" customWidth="1"/>
    <col min="6" max="6" width="9" style="76" customWidth="1"/>
    <col min="7" max="7" width="9.44140625" style="77" bestFit="1" customWidth="1"/>
    <col min="8" max="8" width="10.44140625" style="71" bestFit="1" customWidth="1"/>
    <col min="9" max="16384" width="9.109375" style="71"/>
  </cols>
  <sheetData>
    <row r="1" spans="1:8" ht="33.75" customHeight="1" x14ac:dyDescent="0.2">
      <c r="A1" s="96" t="s">
        <v>21</v>
      </c>
      <c r="B1" s="97"/>
      <c r="C1" s="97"/>
      <c r="D1" s="97"/>
      <c r="E1" s="97"/>
      <c r="F1" s="97"/>
      <c r="G1" s="97"/>
      <c r="H1" s="98"/>
    </row>
    <row r="2" spans="1:8" ht="29.25" customHeight="1" x14ac:dyDescent="0.2">
      <c r="A2" s="99" t="s">
        <v>334</v>
      </c>
      <c r="B2" s="99"/>
      <c r="C2" s="99"/>
      <c r="D2" s="99"/>
      <c r="E2" s="99"/>
      <c r="F2" s="99"/>
      <c r="G2" s="99"/>
      <c r="H2" s="99"/>
    </row>
    <row r="3" spans="1:8" ht="20.25" customHeight="1" x14ac:dyDescent="0.2">
      <c r="A3" s="100" t="s">
        <v>131</v>
      </c>
      <c r="B3" s="101"/>
      <c r="C3" s="101"/>
      <c r="D3" s="101"/>
      <c r="E3" s="101"/>
      <c r="F3" s="101"/>
      <c r="G3" s="101"/>
      <c r="H3" s="101"/>
    </row>
    <row r="4" spans="1:8" ht="16.5" customHeight="1" x14ac:dyDescent="0.2">
      <c r="A4" s="16" t="s">
        <v>52</v>
      </c>
      <c r="B4" s="15"/>
      <c r="C4" s="17" t="s">
        <v>120</v>
      </c>
      <c r="D4" s="102"/>
      <c r="E4" s="102"/>
      <c r="F4" s="102"/>
      <c r="G4" s="102"/>
      <c r="H4" s="102"/>
    </row>
    <row r="5" spans="1:8" ht="17.100000000000001" customHeight="1" x14ac:dyDescent="0.2">
      <c r="A5" s="16" t="s">
        <v>121</v>
      </c>
      <c r="B5" s="103"/>
      <c r="C5" s="104"/>
      <c r="D5" s="104"/>
      <c r="E5" s="105"/>
      <c r="F5" s="18" t="s">
        <v>319</v>
      </c>
      <c r="G5" s="78">
        <v>80</v>
      </c>
      <c r="H5" s="1"/>
    </row>
    <row r="6" spans="1:8" ht="16.5" customHeight="1" x14ac:dyDescent="0.25">
      <c r="A6" s="16" t="s">
        <v>122</v>
      </c>
      <c r="B6" s="94"/>
      <c r="C6" s="95"/>
      <c r="D6" s="95"/>
      <c r="E6" s="95"/>
      <c r="F6" s="19" t="s">
        <v>28</v>
      </c>
      <c r="G6" s="70">
        <f>SUM(G9:G277)</f>
        <v>0</v>
      </c>
      <c r="H6" s="70">
        <f>SUM(H9:H277)</f>
        <v>0</v>
      </c>
    </row>
    <row r="7" spans="1:8" ht="14.1" customHeight="1" x14ac:dyDescent="0.2">
      <c r="A7" s="20" t="s">
        <v>0</v>
      </c>
      <c r="B7" s="21" t="s">
        <v>3</v>
      </c>
      <c r="C7" s="22" t="s">
        <v>19</v>
      </c>
      <c r="D7" s="20" t="s">
        <v>7</v>
      </c>
      <c r="E7" s="23" t="s">
        <v>23</v>
      </c>
      <c r="F7" s="24" t="s">
        <v>26</v>
      </c>
      <c r="G7" s="25" t="s">
        <v>29</v>
      </c>
      <c r="H7" s="26" t="s">
        <v>27</v>
      </c>
    </row>
    <row r="8" spans="1:8" ht="12" x14ac:dyDescent="0.25">
      <c r="A8" s="39"/>
      <c r="B8" s="40" t="s">
        <v>9</v>
      </c>
      <c r="C8" s="41"/>
      <c r="D8" s="42"/>
      <c r="E8" s="43"/>
      <c r="F8" s="27"/>
      <c r="G8" s="28"/>
      <c r="H8" s="29"/>
    </row>
    <row r="9" spans="1:8" ht="13.8" customHeight="1" x14ac:dyDescent="0.2">
      <c r="A9" s="46">
        <v>1</v>
      </c>
      <c r="B9" s="47" t="s">
        <v>38</v>
      </c>
      <c r="C9" s="47" t="s">
        <v>5</v>
      </c>
      <c r="D9" s="48" t="s">
        <v>1</v>
      </c>
      <c r="E9" s="49">
        <v>200</v>
      </c>
      <c r="F9" s="2"/>
      <c r="G9" s="50">
        <f t="shared" ref="G9:G18" si="0">E9*F9</f>
        <v>0</v>
      </c>
      <c r="H9" s="51">
        <f>G9-(G9*G5)/100</f>
        <v>0</v>
      </c>
    </row>
    <row r="10" spans="1:8" ht="13.8" customHeight="1" x14ac:dyDescent="0.2">
      <c r="A10" s="46">
        <v>2</v>
      </c>
      <c r="B10" s="47" t="s">
        <v>39</v>
      </c>
      <c r="C10" s="47" t="s">
        <v>5</v>
      </c>
      <c r="D10" s="48" t="s">
        <v>1</v>
      </c>
      <c r="E10" s="49">
        <v>215</v>
      </c>
      <c r="F10" s="2"/>
      <c r="G10" s="50">
        <f t="shared" si="0"/>
        <v>0</v>
      </c>
      <c r="H10" s="51">
        <f>G10-(G10*G5)/100</f>
        <v>0</v>
      </c>
    </row>
    <row r="11" spans="1:8" ht="13.8" customHeight="1" x14ac:dyDescent="0.2">
      <c r="A11" s="46">
        <v>3</v>
      </c>
      <c r="B11" s="47" t="s">
        <v>40</v>
      </c>
      <c r="C11" s="47" t="s">
        <v>5</v>
      </c>
      <c r="D11" s="48" t="s">
        <v>1</v>
      </c>
      <c r="E11" s="49">
        <v>230</v>
      </c>
      <c r="F11" s="2"/>
      <c r="G11" s="50">
        <f t="shared" si="0"/>
        <v>0</v>
      </c>
      <c r="H11" s="51">
        <f>G11-(G11*G5)/100</f>
        <v>0</v>
      </c>
    </row>
    <row r="12" spans="1:8" ht="13.8" customHeight="1" x14ac:dyDescent="0.2">
      <c r="A12" s="46">
        <v>4</v>
      </c>
      <c r="B12" s="47" t="s">
        <v>41</v>
      </c>
      <c r="C12" s="47" t="s">
        <v>5</v>
      </c>
      <c r="D12" s="48" t="s">
        <v>1</v>
      </c>
      <c r="E12" s="49">
        <v>245</v>
      </c>
      <c r="F12" s="2"/>
      <c r="G12" s="50">
        <f t="shared" si="0"/>
        <v>0</v>
      </c>
      <c r="H12" s="51">
        <f>G12-(G12*G5)/100</f>
        <v>0</v>
      </c>
    </row>
    <row r="13" spans="1:8" ht="13.8" customHeight="1" x14ac:dyDescent="0.2">
      <c r="A13" s="46">
        <v>5</v>
      </c>
      <c r="B13" s="47" t="s">
        <v>42</v>
      </c>
      <c r="C13" s="47" t="s">
        <v>6</v>
      </c>
      <c r="D13" s="48" t="s">
        <v>1</v>
      </c>
      <c r="E13" s="49">
        <v>200</v>
      </c>
      <c r="F13" s="2"/>
      <c r="G13" s="50">
        <f t="shared" si="0"/>
        <v>0</v>
      </c>
      <c r="H13" s="51">
        <f>G13-(G13*G5)/100</f>
        <v>0</v>
      </c>
    </row>
    <row r="14" spans="1:8" ht="13.8" customHeight="1" x14ac:dyDescent="0.2">
      <c r="A14" s="46">
        <v>6</v>
      </c>
      <c r="B14" s="47" t="s">
        <v>43</v>
      </c>
      <c r="C14" s="47" t="s">
        <v>6</v>
      </c>
      <c r="D14" s="48" t="s">
        <v>1</v>
      </c>
      <c r="E14" s="49">
        <v>215</v>
      </c>
      <c r="F14" s="2"/>
      <c r="G14" s="50">
        <f t="shared" si="0"/>
        <v>0</v>
      </c>
      <c r="H14" s="51">
        <f>G14-(G14*G5)/100</f>
        <v>0</v>
      </c>
    </row>
    <row r="15" spans="1:8" ht="13.8" customHeight="1" x14ac:dyDescent="0.2">
      <c r="A15" s="46">
        <v>7</v>
      </c>
      <c r="B15" s="47" t="s">
        <v>44</v>
      </c>
      <c r="C15" s="47" t="s">
        <v>6</v>
      </c>
      <c r="D15" s="48" t="s">
        <v>1</v>
      </c>
      <c r="E15" s="49">
        <v>230</v>
      </c>
      <c r="F15" s="2"/>
      <c r="G15" s="50">
        <f t="shared" si="0"/>
        <v>0</v>
      </c>
      <c r="H15" s="51">
        <f>G15-(G15*G5)/100</f>
        <v>0</v>
      </c>
    </row>
    <row r="16" spans="1:8" ht="13.8" customHeight="1" x14ac:dyDescent="0.2">
      <c r="A16" s="46">
        <v>8</v>
      </c>
      <c r="B16" s="47" t="s">
        <v>45</v>
      </c>
      <c r="C16" s="47" t="s">
        <v>6</v>
      </c>
      <c r="D16" s="48" t="s">
        <v>1</v>
      </c>
      <c r="E16" s="49">
        <v>245</v>
      </c>
      <c r="F16" s="2"/>
      <c r="G16" s="50">
        <f t="shared" si="0"/>
        <v>0</v>
      </c>
      <c r="H16" s="51">
        <f>G16-(G16*G5)/100</f>
        <v>0</v>
      </c>
    </row>
    <row r="17" spans="1:8" ht="13.8" customHeight="1" x14ac:dyDescent="0.2">
      <c r="A17" s="46">
        <v>9</v>
      </c>
      <c r="B17" s="47" t="s">
        <v>129</v>
      </c>
      <c r="C17" s="47" t="s">
        <v>5</v>
      </c>
      <c r="D17" s="48" t="s">
        <v>1</v>
      </c>
      <c r="E17" s="49">
        <v>105</v>
      </c>
      <c r="F17" s="2"/>
      <c r="G17" s="50">
        <f t="shared" si="0"/>
        <v>0</v>
      </c>
      <c r="H17" s="51">
        <f>G17-(G17*G5)/100</f>
        <v>0</v>
      </c>
    </row>
    <row r="18" spans="1:8" ht="13.8" customHeight="1" x14ac:dyDescent="0.2">
      <c r="A18" s="46">
        <v>10</v>
      </c>
      <c r="B18" s="47" t="s">
        <v>130</v>
      </c>
      <c r="C18" s="47" t="s">
        <v>5</v>
      </c>
      <c r="D18" s="48" t="s">
        <v>1</v>
      </c>
      <c r="E18" s="49">
        <v>115</v>
      </c>
      <c r="F18" s="2"/>
      <c r="G18" s="50">
        <f t="shared" si="0"/>
        <v>0</v>
      </c>
      <c r="H18" s="51">
        <f>G18-(G18*G5)/100</f>
        <v>0</v>
      </c>
    </row>
    <row r="19" spans="1:8" ht="13.8" customHeight="1" x14ac:dyDescent="0.2">
      <c r="A19" s="46">
        <v>11</v>
      </c>
      <c r="B19" s="52" t="s">
        <v>46</v>
      </c>
      <c r="C19" s="47" t="s">
        <v>6</v>
      </c>
      <c r="D19" s="48" t="s">
        <v>1</v>
      </c>
      <c r="E19" s="49">
        <v>850</v>
      </c>
      <c r="F19" s="2"/>
      <c r="G19" s="50">
        <f>E19*F19</f>
        <v>0</v>
      </c>
      <c r="H19" s="51">
        <f>G19-(G19*G5)/100</f>
        <v>0</v>
      </c>
    </row>
    <row r="20" spans="1:8" ht="13.8" customHeight="1" x14ac:dyDescent="0.2">
      <c r="A20" s="46">
        <v>12</v>
      </c>
      <c r="B20" s="52" t="s">
        <v>308</v>
      </c>
      <c r="C20" s="47" t="s">
        <v>1</v>
      </c>
      <c r="D20" s="48" t="s">
        <v>1</v>
      </c>
      <c r="E20" s="49">
        <v>1250</v>
      </c>
      <c r="F20" s="2"/>
      <c r="G20" s="50">
        <f>E20*F20</f>
        <v>0</v>
      </c>
      <c r="H20" s="51">
        <f>G20-(G20*G5)/100</f>
        <v>0</v>
      </c>
    </row>
    <row r="21" spans="1:8" ht="13.8" customHeight="1" x14ac:dyDescent="0.25">
      <c r="A21" s="39"/>
      <c r="B21" s="40" t="s">
        <v>37</v>
      </c>
      <c r="C21" s="41"/>
      <c r="D21" s="42"/>
      <c r="E21" s="43"/>
      <c r="F21" s="27"/>
      <c r="G21" s="44"/>
      <c r="H21" s="45"/>
    </row>
    <row r="22" spans="1:8" ht="13.8" customHeight="1" x14ac:dyDescent="0.25">
      <c r="A22" s="46">
        <v>13</v>
      </c>
      <c r="B22" s="52" t="s">
        <v>93</v>
      </c>
      <c r="C22" s="47" t="s">
        <v>89</v>
      </c>
      <c r="D22" s="53" t="s">
        <v>94</v>
      </c>
      <c r="E22" s="49">
        <v>220</v>
      </c>
      <c r="F22" s="2"/>
      <c r="G22" s="51">
        <f t="shared" ref="G22:G24" si="1">E22*F22</f>
        <v>0</v>
      </c>
      <c r="H22" s="51">
        <f>G22-(G22*G5)/100</f>
        <v>0</v>
      </c>
    </row>
    <row r="23" spans="1:8" ht="13.8" customHeight="1" x14ac:dyDescent="0.25">
      <c r="A23" s="46">
        <v>14</v>
      </c>
      <c r="B23" s="52" t="s">
        <v>95</v>
      </c>
      <c r="C23" s="47" t="s">
        <v>4</v>
      </c>
      <c r="D23" s="53" t="s">
        <v>94</v>
      </c>
      <c r="E23" s="49">
        <v>475</v>
      </c>
      <c r="F23" s="2"/>
      <c r="G23" s="51">
        <f>E23*F23</f>
        <v>0</v>
      </c>
      <c r="H23" s="51">
        <f>G23-(G23*G5)/100</f>
        <v>0</v>
      </c>
    </row>
    <row r="24" spans="1:8" ht="13.8" customHeight="1" x14ac:dyDescent="0.25">
      <c r="A24" s="46">
        <v>15</v>
      </c>
      <c r="B24" s="52" t="s">
        <v>92</v>
      </c>
      <c r="C24" s="47" t="s">
        <v>4</v>
      </c>
      <c r="D24" s="53" t="s">
        <v>20</v>
      </c>
      <c r="E24" s="49">
        <v>775</v>
      </c>
      <c r="F24" s="2"/>
      <c r="G24" s="51">
        <f t="shared" si="1"/>
        <v>0</v>
      </c>
      <c r="H24" s="51">
        <f>G24-(G24*G5)/100</f>
        <v>0</v>
      </c>
    </row>
    <row r="25" spans="1:8" ht="13.8" customHeight="1" x14ac:dyDescent="0.25">
      <c r="A25" s="39"/>
      <c r="B25" s="40" t="s">
        <v>10</v>
      </c>
      <c r="C25" s="41"/>
      <c r="D25" s="42"/>
      <c r="E25" s="43"/>
      <c r="F25" s="27"/>
      <c r="G25" s="44"/>
      <c r="H25" s="45"/>
    </row>
    <row r="26" spans="1:8" ht="13.8" customHeight="1" x14ac:dyDescent="0.2">
      <c r="A26" s="46">
        <v>16</v>
      </c>
      <c r="B26" s="47" t="s">
        <v>105</v>
      </c>
      <c r="C26" s="47" t="s">
        <v>5</v>
      </c>
      <c r="D26" s="48" t="s">
        <v>1</v>
      </c>
      <c r="E26" s="49">
        <v>220</v>
      </c>
      <c r="F26" s="2"/>
      <c r="G26" s="51">
        <f t="shared" ref="G26:G34" si="2">E26*F26</f>
        <v>0</v>
      </c>
      <c r="H26" s="51">
        <f>G26-(G26*G5)/100</f>
        <v>0</v>
      </c>
    </row>
    <row r="27" spans="1:8" ht="13.8" customHeight="1" x14ac:dyDescent="0.2">
      <c r="A27" s="46">
        <v>17</v>
      </c>
      <c r="B27" s="47" t="s">
        <v>106</v>
      </c>
      <c r="C27" s="47" t="s">
        <v>5</v>
      </c>
      <c r="D27" s="48" t="s">
        <v>1</v>
      </c>
      <c r="E27" s="49">
        <v>375</v>
      </c>
      <c r="F27" s="2"/>
      <c r="G27" s="50">
        <f t="shared" si="2"/>
        <v>0</v>
      </c>
      <c r="H27" s="51">
        <f>G27-(G27*G5)/100</f>
        <v>0</v>
      </c>
    </row>
    <row r="28" spans="1:8" ht="13.8" customHeight="1" x14ac:dyDescent="0.2">
      <c r="A28" s="46">
        <v>18</v>
      </c>
      <c r="B28" s="47" t="s">
        <v>107</v>
      </c>
      <c r="C28" s="47" t="s">
        <v>5</v>
      </c>
      <c r="D28" s="48" t="s">
        <v>1</v>
      </c>
      <c r="E28" s="49">
        <v>625</v>
      </c>
      <c r="F28" s="2"/>
      <c r="G28" s="50">
        <f t="shared" si="2"/>
        <v>0</v>
      </c>
      <c r="H28" s="51">
        <f>G28-(G28*G5)/100</f>
        <v>0</v>
      </c>
    </row>
    <row r="29" spans="1:8" ht="13.8" customHeight="1" x14ac:dyDescent="0.2">
      <c r="A29" s="46">
        <v>19</v>
      </c>
      <c r="B29" s="47" t="s">
        <v>132</v>
      </c>
      <c r="C29" s="47" t="s">
        <v>5</v>
      </c>
      <c r="D29" s="48" t="s">
        <v>1</v>
      </c>
      <c r="E29" s="49">
        <v>875</v>
      </c>
      <c r="F29" s="2"/>
      <c r="G29" s="50">
        <f>E29*F29</f>
        <v>0</v>
      </c>
      <c r="H29" s="51">
        <f>G29-(G29*G5)/100</f>
        <v>0</v>
      </c>
    </row>
    <row r="30" spans="1:8" ht="13.8" customHeight="1" x14ac:dyDescent="0.25">
      <c r="A30" s="39"/>
      <c r="B30" s="40" t="s">
        <v>320</v>
      </c>
      <c r="C30" s="41"/>
      <c r="D30" s="42"/>
      <c r="E30" s="43"/>
      <c r="F30" s="27"/>
      <c r="G30" s="44"/>
      <c r="H30" s="45"/>
    </row>
    <row r="31" spans="1:8" ht="13.8" customHeight="1" x14ac:dyDescent="0.2">
      <c r="A31" s="46">
        <v>20</v>
      </c>
      <c r="B31" s="47" t="s">
        <v>133</v>
      </c>
      <c r="C31" s="47" t="s">
        <v>5</v>
      </c>
      <c r="D31" s="48" t="s">
        <v>1</v>
      </c>
      <c r="E31" s="49">
        <v>750</v>
      </c>
      <c r="F31" s="2"/>
      <c r="G31" s="50">
        <f>E31*F31</f>
        <v>0</v>
      </c>
      <c r="H31" s="51">
        <f>G31-(G31*G5)/100</f>
        <v>0</v>
      </c>
    </row>
    <row r="32" spans="1:8" ht="13.8" customHeight="1" x14ac:dyDescent="0.2">
      <c r="A32" s="46">
        <v>21</v>
      </c>
      <c r="B32" s="47" t="s">
        <v>134</v>
      </c>
      <c r="C32" s="47" t="s">
        <v>5</v>
      </c>
      <c r="D32" s="48" t="s">
        <v>1</v>
      </c>
      <c r="E32" s="49">
        <v>1000</v>
      </c>
      <c r="F32" s="2"/>
      <c r="G32" s="50">
        <f>E32*F32</f>
        <v>0</v>
      </c>
      <c r="H32" s="51">
        <f>G32-(G32*G5)/100</f>
        <v>0</v>
      </c>
    </row>
    <row r="33" spans="1:8" ht="13.8" customHeight="1" x14ac:dyDescent="0.2">
      <c r="A33" s="46">
        <v>22</v>
      </c>
      <c r="B33" s="54" t="s">
        <v>135</v>
      </c>
      <c r="C33" s="47" t="s">
        <v>6</v>
      </c>
      <c r="D33" s="48" t="s">
        <v>1</v>
      </c>
      <c r="E33" s="49">
        <v>1000</v>
      </c>
      <c r="F33" s="2"/>
      <c r="G33" s="50">
        <f t="shared" si="2"/>
        <v>0</v>
      </c>
      <c r="H33" s="51">
        <f>G33-(G33*G5)/100</f>
        <v>0</v>
      </c>
    </row>
    <row r="34" spans="1:8" ht="13.8" customHeight="1" x14ac:dyDescent="0.2">
      <c r="A34" s="46">
        <v>23</v>
      </c>
      <c r="B34" s="47" t="s">
        <v>136</v>
      </c>
      <c r="C34" s="47" t="s">
        <v>6</v>
      </c>
      <c r="D34" s="48" t="s">
        <v>1</v>
      </c>
      <c r="E34" s="49">
        <v>1000</v>
      </c>
      <c r="F34" s="2"/>
      <c r="G34" s="50">
        <f t="shared" si="2"/>
        <v>0</v>
      </c>
      <c r="H34" s="51">
        <f>G34-(G34*G5/100)</f>
        <v>0</v>
      </c>
    </row>
    <row r="35" spans="1:8" ht="13.8" customHeight="1" x14ac:dyDescent="0.25">
      <c r="A35" s="39"/>
      <c r="B35" s="40" t="s">
        <v>11</v>
      </c>
      <c r="C35" s="41"/>
      <c r="D35" s="42"/>
      <c r="E35" s="43"/>
      <c r="F35" s="27"/>
      <c r="G35" s="44"/>
      <c r="H35" s="45"/>
    </row>
    <row r="36" spans="1:8" ht="13.8" customHeight="1" x14ac:dyDescent="0.2">
      <c r="A36" s="46">
        <v>24</v>
      </c>
      <c r="B36" s="47" t="s">
        <v>305</v>
      </c>
      <c r="C36" s="47" t="s">
        <v>5</v>
      </c>
      <c r="D36" s="48" t="s">
        <v>1</v>
      </c>
      <c r="E36" s="49">
        <v>350</v>
      </c>
      <c r="F36" s="2"/>
      <c r="G36" s="50">
        <f>E36*F36</f>
        <v>0</v>
      </c>
      <c r="H36" s="51">
        <f>G36-(G36*G5)/100</f>
        <v>0</v>
      </c>
    </row>
    <row r="37" spans="1:8" ht="13.8" customHeight="1" x14ac:dyDescent="0.2">
      <c r="A37" s="46">
        <v>25</v>
      </c>
      <c r="B37" s="47" t="s">
        <v>108</v>
      </c>
      <c r="C37" s="47" t="s">
        <v>5</v>
      </c>
      <c r="D37" s="48" t="s">
        <v>1</v>
      </c>
      <c r="E37" s="49">
        <v>450</v>
      </c>
      <c r="F37" s="2"/>
      <c r="G37" s="50">
        <f>E37*F37</f>
        <v>0</v>
      </c>
      <c r="H37" s="51">
        <f>G37-(G37*G5)/100</f>
        <v>0</v>
      </c>
    </row>
    <row r="38" spans="1:8" ht="13.8" customHeight="1" x14ac:dyDescent="0.2">
      <c r="A38" s="46">
        <v>26</v>
      </c>
      <c r="B38" s="47" t="s">
        <v>109</v>
      </c>
      <c r="C38" s="47" t="s">
        <v>5</v>
      </c>
      <c r="D38" s="48" t="s">
        <v>1</v>
      </c>
      <c r="E38" s="49">
        <v>650</v>
      </c>
      <c r="F38" s="2"/>
      <c r="G38" s="50">
        <f>E38*F38</f>
        <v>0</v>
      </c>
      <c r="H38" s="51">
        <f>G38-(G38*G5)/100</f>
        <v>0</v>
      </c>
    </row>
    <row r="39" spans="1:8" ht="13.8" customHeight="1" x14ac:dyDescent="0.2">
      <c r="A39" s="46">
        <v>27</v>
      </c>
      <c r="B39" s="47" t="s">
        <v>306</v>
      </c>
      <c r="C39" s="47" t="s">
        <v>5</v>
      </c>
      <c r="D39" s="48" t="s">
        <v>1</v>
      </c>
      <c r="E39" s="49">
        <v>900</v>
      </c>
      <c r="F39" s="2"/>
      <c r="G39" s="50">
        <f>E39*F39</f>
        <v>0</v>
      </c>
      <c r="H39" s="51">
        <f>G39-(G39*G5)/100</f>
        <v>0</v>
      </c>
    </row>
    <row r="40" spans="1:8" ht="13.8" customHeight="1" x14ac:dyDescent="0.2">
      <c r="A40" s="46">
        <v>28</v>
      </c>
      <c r="B40" s="47" t="s">
        <v>307</v>
      </c>
      <c r="C40" s="47" t="s">
        <v>5</v>
      </c>
      <c r="D40" s="48" t="s">
        <v>1</v>
      </c>
      <c r="E40" s="49">
        <v>1050</v>
      </c>
      <c r="F40" s="2"/>
      <c r="G40" s="50">
        <f>E40*F40</f>
        <v>0</v>
      </c>
      <c r="H40" s="51">
        <f>G40-(G40*$G5)/100</f>
        <v>0</v>
      </c>
    </row>
    <row r="41" spans="1:8" ht="13.8" customHeight="1" x14ac:dyDescent="0.25">
      <c r="A41" s="39"/>
      <c r="B41" s="40" t="s">
        <v>137</v>
      </c>
      <c r="C41" s="41"/>
      <c r="D41" s="42"/>
      <c r="E41" s="43"/>
      <c r="F41" s="27"/>
      <c r="G41" s="44"/>
      <c r="H41" s="45"/>
    </row>
    <row r="42" spans="1:8" ht="13.8" customHeight="1" x14ac:dyDescent="0.2">
      <c r="A42" s="46">
        <v>29</v>
      </c>
      <c r="B42" s="47" t="s">
        <v>138</v>
      </c>
      <c r="C42" s="47" t="s">
        <v>33</v>
      </c>
      <c r="D42" s="48" t="s">
        <v>1</v>
      </c>
      <c r="E42" s="49">
        <v>1075</v>
      </c>
      <c r="F42" s="2"/>
      <c r="G42" s="50">
        <f t="shared" ref="G42:G48" si="3">E42*F42</f>
        <v>0</v>
      </c>
      <c r="H42" s="51">
        <f>G42-(G42*G5)/100</f>
        <v>0</v>
      </c>
    </row>
    <row r="43" spans="1:8" ht="13.8" customHeight="1" x14ac:dyDescent="0.2">
      <c r="A43" s="46">
        <v>30</v>
      </c>
      <c r="B43" s="47" t="s">
        <v>139</v>
      </c>
      <c r="C43" s="47" t="s">
        <v>33</v>
      </c>
      <c r="D43" s="48" t="s">
        <v>1</v>
      </c>
      <c r="E43" s="49">
        <v>1075</v>
      </c>
      <c r="F43" s="2"/>
      <c r="G43" s="50">
        <f t="shared" si="3"/>
        <v>0</v>
      </c>
      <c r="H43" s="51">
        <f>G43-(G43*G5)/100</f>
        <v>0</v>
      </c>
    </row>
    <row r="44" spans="1:8" ht="13.8" customHeight="1" x14ac:dyDescent="0.2">
      <c r="A44" s="46">
        <v>31</v>
      </c>
      <c r="B44" s="47" t="s">
        <v>140</v>
      </c>
      <c r="C44" s="47" t="s">
        <v>33</v>
      </c>
      <c r="D44" s="48" t="s">
        <v>1</v>
      </c>
      <c r="E44" s="49">
        <v>1075</v>
      </c>
      <c r="F44" s="2"/>
      <c r="G44" s="50">
        <f t="shared" si="3"/>
        <v>0</v>
      </c>
      <c r="H44" s="51">
        <f>G44-(G44*G5)/100</f>
        <v>0</v>
      </c>
    </row>
    <row r="45" spans="1:8" ht="13.8" customHeight="1" x14ac:dyDescent="0.2">
      <c r="A45" s="46">
        <v>32</v>
      </c>
      <c r="B45" s="47" t="s">
        <v>141</v>
      </c>
      <c r="C45" s="47" t="s">
        <v>1</v>
      </c>
      <c r="D45" s="48" t="s">
        <v>1</v>
      </c>
      <c r="E45" s="49">
        <v>1075</v>
      </c>
      <c r="F45" s="2"/>
      <c r="G45" s="50">
        <f>E45*F45</f>
        <v>0</v>
      </c>
      <c r="H45" s="51">
        <f>G45-(G45*G5)/100</f>
        <v>0</v>
      </c>
    </row>
    <row r="46" spans="1:8" ht="13.8" customHeight="1" x14ac:dyDescent="0.2">
      <c r="A46" s="46">
        <v>33</v>
      </c>
      <c r="B46" s="47" t="s">
        <v>142</v>
      </c>
      <c r="C46" s="47" t="s">
        <v>1</v>
      </c>
      <c r="D46" s="48" t="s">
        <v>1</v>
      </c>
      <c r="E46" s="49">
        <v>1075</v>
      </c>
      <c r="F46" s="2"/>
      <c r="G46" s="50">
        <f t="shared" si="3"/>
        <v>0</v>
      </c>
      <c r="H46" s="51">
        <f>G46-(G46*G5)/100</f>
        <v>0</v>
      </c>
    </row>
    <row r="47" spans="1:8" ht="13.8" customHeight="1" x14ac:dyDescent="0.2">
      <c r="A47" s="46">
        <v>34</v>
      </c>
      <c r="B47" s="54" t="s">
        <v>337</v>
      </c>
      <c r="C47" s="47" t="s">
        <v>1</v>
      </c>
      <c r="D47" s="48" t="s">
        <v>1</v>
      </c>
      <c r="E47" s="49">
        <v>1075</v>
      </c>
      <c r="F47" s="2"/>
      <c r="G47" s="50">
        <f>E47*F47</f>
        <v>0</v>
      </c>
      <c r="H47" s="51">
        <f>G47-(G47*G5)/100</f>
        <v>0</v>
      </c>
    </row>
    <row r="48" spans="1:8" ht="13.8" customHeight="1" x14ac:dyDescent="0.2">
      <c r="A48" s="46">
        <v>35</v>
      </c>
      <c r="B48" s="54" t="s">
        <v>143</v>
      </c>
      <c r="C48" s="47" t="s">
        <v>1</v>
      </c>
      <c r="D48" s="48" t="s">
        <v>1</v>
      </c>
      <c r="E48" s="49">
        <v>1075</v>
      </c>
      <c r="F48" s="2"/>
      <c r="G48" s="50">
        <f t="shared" si="3"/>
        <v>0</v>
      </c>
      <c r="H48" s="51">
        <f>G48-(G48*G5)/100</f>
        <v>0</v>
      </c>
    </row>
    <row r="49" spans="1:8" ht="13.8" customHeight="1" x14ac:dyDescent="0.25">
      <c r="A49" s="39"/>
      <c r="B49" s="40" t="s">
        <v>144</v>
      </c>
      <c r="C49" s="41"/>
      <c r="D49" s="42"/>
      <c r="E49" s="43"/>
      <c r="F49" s="27"/>
      <c r="G49" s="44"/>
      <c r="H49" s="45"/>
    </row>
    <row r="50" spans="1:8" ht="13.8" customHeight="1" x14ac:dyDescent="0.2">
      <c r="A50" s="46">
        <v>36</v>
      </c>
      <c r="B50" s="47" t="s">
        <v>309</v>
      </c>
      <c r="C50" s="47" t="s">
        <v>145</v>
      </c>
      <c r="D50" s="48" t="s">
        <v>1</v>
      </c>
      <c r="E50" s="49">
        <v>1000</v>
      </c>
      <c r="F50" s="2"/>
      <c r="G50" s="50">
        <f>E50*F50</f>
        <v>0</v>
      </c>
      <c r="H50" s="51">
        <f>G50-(G50*G5)/100</f>
        <v>0</v>
      </c>
    </row>
    <row r="51" spans="1:8" ht="13.8" customHeight="1" x14ac:dyDescent="0.2">
      <c r="A51" s="46">
        <v>37</v>
      </c>
      <c r="B51" s="52" t="s">
        <v>146</v>
      </c>
      <c r="C51" s="47" t="s">
        <v>1</v>
      </c>
      <c r="D51" s="48" t="s">
        <v>1</v>
      </c>
      <c r="E51" s="49">
        <v>1500</v>
      </c>
      <c r="F51" s="2"/>
      <c r="G51" s="50">
        <f>E51*F51</f>
        <v>0</v>
      </c>
      <c r="H51" s="51">
        <f>G51-(G51*G5)/100</f>
        <v>0</v>
      </c>
    </row>
    <row r="52" spans="1:8" ht="13.8" customHeight="1" x14ac:dyDescent="0.2">
      <c r="A52" s="48">
        <v>38</v>
      </c>
      <c r="B52" s="54" t="s">
        <v>147</v>
      </c>
      <c r="C52" s="47" t="s">
        <v>6</v>
      </c>
      <c r="D52" s="48" t="s">
        <v>1</v>
      </c>
      <c r="E52" s="49">
        <v>1625</v>
      </c>
      <c r="F52" s="2"/>
      <c r="G52" s="50">
        <f>E52*F52</f>
        <v>0</v>
      </c>
      <c r="H52" s="51">
        <f>G52-(G52*G5)/100</f>
        <v>0</v>
      </c>
    </row>
    <row r="53" spans="1:8" ht="13.8" customHeight="1" x14ac:dyDescent="0.2">
      <c r="A53" s="46">
        <v>39</v>
      </c>
      <c r="B53" s="47" t="s">
        <v>148</v>
      </c>
      <c r="C53" s="47" t="s">
        <v>33</v>
      </c>
      <c r="D53" s="48" t="s">
        <v>1</v>
      </c>
      <c r="E53" s="49">
        <v>1625</v>
      </c>
      <c r="F53" s="2"/>
      <c r="G53" s="50">
        <f>E53*F53</f>
        <v>0</v>
      </c>
      <c r="H53" s="51">
        <f>G53-(G53*G5)/100</f>
        <v>0</v>
      </c>
    </row>
    <row r="54" spans="1:8" ht="13.8" customHeight="1" x14ac:dyDescent="0.2">
      <c r="A54" s="46">
        <v>40</v>
      </c>
      <c r="B54" s="47" t="s">
        <v>149</v>
      </c>
      <c r="C54" s="47" t="s">
        <v>1</v>
      </c>
      <c r="D54" s="48" t="s">
        <v>1</v>
      </c>
      <c r="E54" s="49">
        <v>1725</v>
      </c>
      <c r="F54" s="2"/>
      <c r="G54" s="50">
        <f t="shared" ref="G54:G57" si="4">E54*F54</f>
        <v>0</v>
      </c>
      <c r="H54" s="51">
        <f>G54-(G54*G5)/100</f>
        <v>0</v>
      </c>
    </row>
    <row r="55" spans="1:8" ht="13.8" customHeight="1" x14ac:dyDescent="0.2">
      <c r="A55" s="46">
        <v>41</v>
      </c>
      <c r="B55" s="47" t="s">
        <v>150</v>
      </c>
      <c r="C55" s="47" t="s">
        <v>1</v>
      </c>
      <c r="D55" s="48" t="s">
        <v>1</v>
      </c>
      <c r="E55" s="49">
        <v>1725</v>
      </c>
      <c r="F55" s="2"/>
      <c r="G55" s="50">
        <f>E55*F55</f>
        <v>0</v>
      </c>
      <c r="H55" s="51">
        <f>G55-(G55*G5)/100</f>
        <v>0</v>
      </c>
    </row>
    <row r="56" spans="1:8" ht="13.8" customHeight="1" x14ac:dyDescent="0.2">
      <c r="A56" s="46">
        <v>42</v>
      </c>
      <c r="B56" s="54" t="s">
        <v>151</v>
      </c>
      <c r="C56" s="47" t="s">
        <v>6</v>
      </c>
      <c r="D56" s="48" t="s">
        <v>1</v>
      </c>
      <c r="E56" s="49">
        <v>2225</v>
      </c>
      <c r="F56" s="2"/>
      <c r="G56" s="50">
        <f t="shared" si="4"/>
        <v>0</v>
      </c>
      <c r="H56" s="51">
        <f>G56-(G56*G5)/100</f>
        <v>0</v>
      </c>
    </row>
    <row r="57" spans="1:8" ht="13.8" customHeight="1" x14ac:dyDescent="0.2">
      <c r="A57" s="46">
        <v>43</v>
      </c>
      <c r="B57" s="54" t="s">
        <v>152</v>
      </c>
      <c r="C57" s="47" t="s">
        <v>6</v>
      </c>
      <c r="D57" s="48" t="s">
        <v>1</v>
      </c>
      <c r="E57" s="49">
        <v>2225</v>
      </c>
      <c r="F57" s="2"/>
      <c r="G57" s="50">
        <f t="shared" si="4"/>
        <v>0</v>
      </c>
      <c r="H57" s="51">
        <f>G57-(G57*G5)/100</f>
        <v>0</v>
      </c>
    </row>
    <row r="58" spans="1:8" ht="13.8" customHeight="1" x14ac:dyDescent="0.25">
      <c r="A58" s="39"/>
      <c r="B58" s="40" t="s">
        <v>74</v>
      </c>
      <c r="C58" s="41"/>
      <c r="D58" s="42"/>
      <c r="E58" s="43"/>
      <c r="F58" s="28"/>
      <c r="G58" s="44"/>
      <c r="H58" s="45"/>
    </row>
    <row r="59" spans="1:8" ht="13.8" customHeight="1" x14ac:dyDescent="0.2">
      <c r="A59" s="46">
        <v>44</v>
      </c>
      <c r="B59" s="47" t="s">
        <v>153</v>
      </c>
      <c r="C59" s="47" t="s">
        <v>1</v>
      </c>
      <c r="D59" s="48" t="s">
        <v>1</v>
      </c>
      <c r="E59" s="49">
        <v>650</v>
      </c>
      <c r="F59" s="2"/>
      <c r="G59" s="50">
        <f>E59*F59</f>
        <v>0</v>
      </c>
      <c r="H59" s="51">
        <f>G59-(G59*G5)/100</f>
        <v>0</v>
      </c>
    </row>
    <row r="60" spans="1:8" ht="13.8" customHeight="1" x14ac:dyDescent="0.2">
      <c r="A60" s="46">
        <v>45</v>
      </c>
      <c r="B60" s="47" t="s">
        <v>154</v>
      </c>
      <c r="C60" s="47" t="s">
        <v>1</v>
      </c>
      <c r="D60" s="48" t="s">
        <v>1</v>
      </c>
      <c r="E60" s="49">
        <v>650</v>
      </c>
      <c r="F60" s="2"/>
      <c r="G60" s="50">
        <f>E60*F60</f>
        <v>0</v>
      </c>
      <c r="H60" s="51">
        <f>G60-(G60*G5)/100</f>
        <v>0</v>
      </c>
    </row>
    <row r="61" spans="1:8" ht="13.8" customHeight="1" x14ac:dyDescent="0.2">
      <c r="A61" s="46">
        <v>46</v>
      </c>
      <c r="B61" s="47" t="s">
        <v>155</v>
      </c>
      <c r="C61" s="47" t="s">
        <v>1</v>
      </c>
      <c r="D61" s="48" t="s">
        <v>1</v>
      </c>
      <c r="E61" s="49">
        <v>650</v>
      </c>
      <c r="F61" s="2"/>
      <c r="G61" s="50">
        <f>E61*F61</f>
        <v>0</v>
      </c>
      <c r="H61" s="51">
        <f>G61-(G61*G5)/100</f>
        <v>0</v>
      </c>
    </row>
    <row r="62" spans="1:8" ht="13.8" customHeight="1" x14ac:dyDescent="0.2">
      <c r="A62" s="46">
        <v>47</v>
      </c>
      <c r="B62" s="47" t="s">
        <v>156</v>
      </c>
      <c r="C62" s="47" t="s">
        <v>1</v>
      </c>
      <c r="D62" s="48" t="s">
        <v>1</v>
      </c>
      <c r="E62" s="49">
        <v>650</v>
      </c>
      <c r="F62" s="2"/>
      <c r="G62" s="50">
        <f>E62*F62</f>
        <v>0</v>
      </c>
      <c r="H62" s="51">
        <f>G62-(G62*G5)/100</f>
        <v>0</v>
      </c>
    </row>
    <row r="63" spans="1:8" ht="13.8" customHeight="1" x14ac:dyDescent="0.2">
      <c r="A63" s="46">
        <v>48</v>
      </c>
      <c r="B63" s="47" t="s">
        <v>157</v>
      </c>
      <c r="C63" s="47" t="s">
        <v>1</v>
      </c>
      <c r="D63" s="48" t="s">
        <v>1</v>
      </c>
      <c r="E63" s="49">
        <v>650</v>
      </c>
      <c r="F63" s="2"/>
      <c r="G63" s="50">
        <f>E63*F63</f>
        <v>0</v>
      </c>
      <c r="H63" s="51">
        <f>G63-(G63*G5)/100</f>
        <v>0</v>
      </c>
    </row>
    <row r="64" spans="1:8" ht="13.8" customHeight="1" x14ac:dyDescent="0.25">
      <c r="A64" s="39"/>
      <c r="B64" s="40" t="s">
        <v>76</v>
      </c>
      <c r="C64" s="41"/>
      <c r="D64" s="42"/>
      <c r="E64" s="43"/>
      <c r="F64" s="28"/>
      <c r="G64" s="44"/>
      <c r="H64" s="45"/>
    </row>
    <row r="65" spans="1:8" ht="13.8" customHeight="1" x14ac:dyDescent="0.2">
      <c r="A65" s="46">
        <v>49</v>
      </c>
      <c r="B65" s="47" t="s">
        <v>158</v>
      </c>
      <c r="C65" s="47" t="s">
        <v>6</v>
      </c>
      <c r="D65" s="48" t="s">
        <v>1</v>
      </c>
      <c r="E65" s="49">
        <v>500</v>
      </c>
      <c r="F65" s="2"/>
      <c r="G65" s="50">
        <f>E65*F65</f>
        <v>0</v>
      </c>
      <c r="H65" s="51">
        <f>G65-(G65*G5)/100</f>
        <v>0</v>
      </c>
    </row>
    <row r="66" spans="1:8" ht="13.8" customHeight="1" x14ac:dyDescent="0.2">
      <c r="A66" s="46">
        <v>50</v>
      </c>
      <c r="B66" s="47" t="s">
        <v>159</v>
      </c>
      <c r="C66" s="47" t="s">
        <v>1</v>
      </c>
      <c r="D66" s="48" t="s">
        <v>1</v>
      </c>
      <c r="E66" s="49">
        <v>700</v>
      </c>
      <c r="F66" s="2"/>
      <c r="G66" s="50">
        <f t="shared" ref="G66:G72" si="5">E66*F66</f>
        <v>0</v>
      </c>
      <c r="H66" s="51">
        <f>G66-(G66*G5)/100</f>
        <v>0</v>
      </c>
    </row>
    <row r="67" spans="1:8" ht="13.8" customHeight="1" x14ac:dyDescent="0.2">
      <c r="A67" s="46">
        <v>51</v>
      </c>
      <c r="B67" s="54" t="s">
        <v>160</v>
      </c>
      <c r="C67" s="47" t="s">
        <v>1</v>
      </c>
      <c r="D67" s="48" t="s">
        <v>1</v>
      </c>
      <c r="E67" s="49">
        <v>850</v>
      </c>
      <c r="F67" s="2"/>
      <c r="G67" s="50">
        <f t="shared" si="5"/>
        <v>0</v>
      </c>
      <c r="H67" s="51">
        <f>G67-(G67*G5)/100</f>
        <v>0</v>
      </c>
    </row>
    <row r="68" spans="1:8" ht="13.8" customHeight="1" x14ac:dyDescent="0.2">
      <c r="A68" s="46">
        <v>52</v>
      </c>
      <c r="B68" s="54" t="s">
        <v>161</v>
      </c>
      <c r="C68" s="47" t="s">
        <v>1</v>
      </c>
      <c r="D68" s="48" t="s">
        <v>1</v>
      </c>
      <c r="E68" s="49">
        <v>850</v>
      </c>
      <c r="F68" s="2"/>
      <c r="G68" s="50">
        <f t="shared" si="5"/>
        <v>0</v>
      </c>
      <c r="H68" s="51">
        <f>G68-(G68*G5)/100</f>
        <v>0</v>
      </c>
    </row>
    <row r="69" spans="1:8" ht="13.8" customHeight="1" x14ac:dyDescent="0.2">
      <c r="A69" s="46">
        <v>53</v>
      </c>
      <c r="B69" s="54" t="s">
        <v>162</v>
      </c>
      <c r="C69" s="47" t="s">
        <v>163</v>
      </c>
      <c r="D69" s="48" t="s">
        <v>1</v>
      </c>
      <c r="E69" s="49">
        <v>1125</v>
      </c>
      <c r="F69" s="2"/>
      <c r="G69" s="50">
        <f t="shared" si="5"/>
        <v>0</v>
      </c>
      <c r="H69" s="51">
        <f>G69-(G69*G5)/100</f>
        <v>0</v>
      </c>
    </row>
    <row r="70" spans="1:8" ht="13.8" customHeight="1" x14ac:dyDescent="0.2">
      <c r="A70" s="46">
        <v>54</v>
      </c>
      <c r="B70" s="47" t="s">
        <v>164</v>
      </c>
      <c r="C70" s="47" t="s">
        <v>1</v>
      </c>
      <c r="D70" s="48" t="s">
        <v>1</v>
      </c>
      <c r="E70" s="49">
        <v>1125</v>
      </c>
      <c r="F70" s="2"/>
      <c r="G70" s="50">
        <f t="shared" si="5"/>
        <v>0</v>
      </c>
      <c r="H70" s="51">
        <f>G70-(G70*G5)/100</f>
        <v>0</v>
      </c>
    </row>
    <row r="71" spans="1:8" ht="13.8" customHeight="1" x14ac:dyDescent="0.2">
      <c r="A71" s="46">
        <v>55</v>
      </c>
      <c r="B71" s="47" t="s">
        <v>165</v>
      </c>
      <c r="C71" s="55" t="s">
        <v>166</v>
      </c>
      <c r="D71" s="48" t="s">
        <v>1</v>
      </c>
      <c r="E71" s="49">
        <v>1250</v>
      </c>
      <c r="F71" s="2"/>
      <c r="G71" s="50">
        <f t="shared" si="5"/>
        <v>0</v>
      </c>
      <c r="H71" s="51">
        <f>G71-(G71*G5)/100</f>
        <v>0</v>
      </c>
    </row>
    <row r="72" spans="1:8" ht="13.8" customHeight="1" x14ac:dyDescent="0.2">
      <c r="A72" s="46">
        <v>56</v>
      </c>
      <c r="B72" s="54" t="s">
        <v>167</v>
      </c>
      <c r="C72" s="47" t="s">
        <v>168</v>
      </c>
      <c r="D72" s="48" t="s">
        <v>1</v>
      </c>
      <c r="E72" s="49">
        <v>1500</v>
      </c>
      <c r="F72" s="2"/>
      <c r="G72" s="50">
        <f t="shared" si="5"/>
        <v>0</v>
      </c>
      <c r="H72" s="51">
        <f>G72-(G72*G5)/100</f>
        <v>0</v>
      </c>
    </row>
    <row r="73" spans="1:8" ht="13.8" customHeight="1" x14ac:dyDescent="0.25">
      <c r="A73" s="39"/>
      <c r="B73" s="40" t="s">
        <v>169</v>
      </c>
      <c r="C73" s="41"/>
      <c r="D73" s="42"/>
      <c r="E73" s="43"/>
      <c r="F73" s="28"/>
      <c r="G73" s="44"/>
      <c r="H73" s="45"/>
    </row>
    <row r="74" spans="1:8" ht="13.8" customHeight="1" x14ac:dyDescent="0.2">
      <c r="A74" s="46">
        <v>57</v>
      </c>
      <c r="B74" s="47" t="s">
        <v>170</v>
      </c>
      <c r="C74" s="47" t="s">
        <v>1</v>
      </c>
      <c r="D74" s="48" t="s">
        <v>1</v>
      </c>
      <c r="E74" s="49">
        <v>1575</v>
      </c>
      <c r="F74" s="2"/>
      <c r="G74" s="50">
        <f t="shared" ref="G74:G79" si="6">E74*F74</f>
        <v>0</v>
      </c>
      <c r="H74" s="51">
        <f>G74-(G74*G5)/100</f>
        <v>0</v>
      </c>
    </row>
    <row r="75" spans="1:8" ht="13.8" customHeight="1" x14ac:dyDescent="0.2">
      <c r="A75" s="46">
        <v>58</v>
      </c>
      <c r="B75" s="54" t="s">
        <v>171</v>
      </c>
      <c r="C75" s="47" t="s">
        <v>1</v>
      </c>
      <c r="D75" s="48" t="s">
        <v>1</v>
      </c>
      <c r="E75" s="49">
        <v>1575</v>
      </c>
      <c r="F75" s="2"/>
      <c r="G75" s="50">
        <f t="shared" si="6"/>
        <v>0</v>
      </c>
      <c r="H75" s="51">
        <f>G75-(G75*G5)/100</f>
        <v>0</v>
      </c>
    </row>
    <row r="76" spans="1:8" ht="13.8" customHeight="1" x14ac:dyDescent="0.2">
      <c r="A76" s="46">
        <v>59</v>
      </c>
      <c r="B76" s="54" t="s">
        <v>172</v>
      </c>
      <c r="C76" s="47" t="s">
        <v>33</v>
      </c>
      <c r="D76" s="48" t="s">
        <v>1</v>
      </c>
      <c r="E76" s="49">
        <v>1575</v>
      </c>
      <c r="F76" s="2"/>
      <c r="G76" s="50">
        <f t="shared" si="6"/>
        <v>0</v>
      </c>
      <c r="H76" s="51">
        <f>G76-(G76*G5)/100</f>
        <v>0</v>
      </c>
    </row>
    <row r="77" spans="1:8" ht="13.8" customHeight="1" x14ac:dyDescent="0.2">
      <c r="A77" s="46">
        <v>60</v>
      </c>
      <c r="B77" s="54" t="s">
        <v>173</v>
      </c>
      <c r="C77" s="47" t="s">
        <v>33</v>
      </c>
      <c r="D77" s="48" t="s">
        <v>1</v>
      </c>
      <c r="E77" s="49">
        <v>1575</v>
      </c>
      <c r="F77" s="2"/>
      <c r="G77" s="50">
        <f t="shared" si="6"/>
        <v>0</v>
      </c>
      <c r="H77" s="51">
        <f>G77-(G77*G5)/100</f>
        <v>0</v>
      </c>
    </row>
    <row r="78" spans="1:8" ht="13.8" customHeight="1" x14ac:dyDescent="0.2">
      <c r="A78" s="46">
        <v>61</v>
      </c>
      <c r="B78" s="54" t="s">
        <v>174</v>
      </c>
      <c r="C78" s="47" t="s">
        <v>1</v>
      </c>
      <c r="D78" s="48" t="s">
        <v>1</v>
      </c>
      <c r="E78" s="49">
        <v>1950</v>
      </c>
      <c r="F78" s="2"/>
      <c r="G78" s="50">
        <f t="shared" si="6"/>
        <v>0</v>
      </c>
      <c r="H78" s="51">
        <f>G78-(G78*G5)/100</f>
        <v>0</v>
      </c>
    </row>
    <row r="79" spans="1:8" ht="13.8" customHeight="1" x14ac:dyDescent="0.2">
      <c r="A79" s="46">
        <v>62</v>
      </c>
      <c r="B79" s="47" t="s">
        <v>175</v>
      </c>
      <c r="C79" s="47" t="s">
        <v>1</v>
      </c>
      <c r="D79" s="48" t="s">
        <v>1</v>
      </c>
      <c r="E79" s="49">
        <v>1950</v>
      </c>
      <c r="F79" s="2"/>
      <c r="G79" s="50">
        <f t="shared" si="6"/>
        <v>0</v>
      </c>
      <c r="H79" s="51">
        <f>G79-(G79*G5)/100</f>
        <v>0</v>
      </c>
    </row>
    <row r="80" spans="1:8" ht="13.8" customHeight="1" x14ac:dyDescent="0.25">
      <c r="A80" s="39"/>
      <c r="B80" s="40" t="s">
        <v>176</v>
      </c>
      <c r="C80" s="41"/>
      <c r="D80" s="42"/>
      <c r="E80" s="43"/>
      <c r="F80" s="28"/>
      <c r="G80" s="44"/>
      <c r="H80" s="45"/>
    </row>
    <row r="81" spans="1:8" ht="13.8" customHeight="1" x14ac:dyDescent="0.2">
      <c r="A81" s="56">
        <v>63</v>
      </c>
      <c r="B81" s="47" t="s">
        <v>177</v>
      </c>
      <c r="C81" s="47" t="s">
        <v>1</v>
      </c>
      <c r="D81" s="48" t="s">
        <v>1</v>
      </c>
      <c r="E81" s="49">
        <v>850</v>
      </c>
      <c r="F81" s="2"/>
      <c r="G81" s="50">
        <f t="shared" ref="G81:G86" si="7">E81*F81</f>
        <v>0</v>
      </c>
      <c r="H81" s="51">
        <f>G81-(G81*G5)/100</f>
        <v>0</v>
      </c>
    </row>
    <row r="82" spans="1:8" ht="13.8" customHeight="1" x14ac:dyDescent="0.2">
      <c r="A82" s="46">
        <v>64</v>
      </c>
      <c r="B82" s="54" t="s">
        <v>178</v>
      </c>
      <c r="C82" s="47" t="s">
        <v>1</v>
      </c>
      <c r="D82" s="48" t="s">
        <v>1</v>
      </c>
      <c r="E82" s="49">
        <v>1200</v>
      </c>
      <c r="F82" s="2"/>
      <c r="G82" s="50">
        <f t="shared" si="7"/>
        <v>0</v>
      </c>
      <c r="H82" s="51">
        <f>G82-(G82*G5)/100</f>
        <v>0</v>
      </c>
    </row>
    <row r="83" spans="1:8" ht="13.8" customHeight="1" x14ac:dyDescent="0.2">
      <c r="A83" s="46">
        <v>65</v>
      </c>
      <c r="B83" s="47" t="s">
        <v>179</v>
      </c>
      <c r="C83" s="47" t="s">
        <v>1</v>
      </c>
      <c r="D83" s="48" t="s">
        <v>1</v>
      </c>
      <c r="E83" s="49">
        <v>1200</v>
      </c>
      <c r="F83" s="2"/>
      <c r="G83" s="50">
        <f t="shared" si="7"/>
        <v>0</v>
      </c>
      <c r="H83" s="51">
        <f>G83-(G83*G5/100)</f>
        <v>0</v>
      </c>
    </row>
    <row r="84" spans="1:8" ht="13.8" customHeight="1" x14ac:dyDescent="0.2">
      <c r="A84" s="46">
        <v>66</v>
      </c>
      <c r="B84" s="54" t="s">
        <v>180</v>
      </c>
      <c r="C84" s="47" t="s">
        <v>1</v>
      </c>
      <c r="D84" s="48" t="s">
        <v>1</v>
      </c>
      <c r="E84" s="49">
        <v>2375</v>
      </c>
      <c r="F84" s="2"/>
      <c r="G84" s="50">
        <f t="shared" si="7"/>
        <v>0</v>
      </c>
      <c r="H84" s="51">
        <f>G84-(G84*G5/100)</f>
        <v>0</v>
      </c>
    </row>
    <row r="85" spans="1:8" ht="13.8" customHeight="1" x14ac:dyDescent="0.2">
      <c r="A85" s="46">
        <v>67</v>
      </c>
      <c r="B85" s="54" t="s">
        <v>181</v>
      </c>
      <c r="C85" s="47" t="s">
        <v>1</v>
      </c>
      <c r="D85" s="48" t="s">
        <v>1</v>
      </c>
      <c r="E85" s="49">
        <v>2375</v>
      </c>
      <c r="F85" s="2"/>
      <c r="G85" s="50">
        <f t="shared" si="7"/>
        <v>0</v>
      </c>
      <c r="H85" s="51">
        <f>G85-(G85*G5/100)</f>
        <v>0</v>
      </c>
    </row>
    <row r="86" spans="1:8" ht="13.8" customHeight="1" x14ac:dyDescent="0.2">
      <c r="A86" s="46">
        <v>68</v>
      </c>
      <c r="B86" s="47" t="s">
        <v>182</v>
      </c>
      <c r="C86" s="47" t="s">
        <v>1</v>
      </c>
      <c r="D86" s="48" t="s">
        <v>1</v>
      </c>
      <c r="E86" s="49">
        <v>2375</v>
      </c>
      <c r="F86" s="2"/>
      <c r="G86" s="50">
        <f t="shared" si="7"/>
        <v>0</v>
      </c>
      <c r="H86" s="51">
        <f>G86-(G86*G5)/100</f>
        <v>0</v>
      </c>
    </row>
    <row r="87" spans="1:8" ht="13.8" customHeight="1" x14ac:dyDescent="0.25">
      <c r="A87" s="39"/>
      <c r="B87" s="40" t="s">
        <v>31</v>
      </c>
      <c r="C87" s="41"/>
      <c r="D87" s="42"/>
      <c r="E87" s="43"/>
      <c r="F87" s="28"/>
      <c r="G87" s="44"/>
      <c r="H87" s="45"/>
    </row>
    <row r="88" spans="1:8" ht="13.8" customHeight="1" x14ac:dyDescent="0.2">
      <c r="A88" s="46">
        <v>69</v>
      </c>
      <c r="B88" s="57" t="s">
        <v>335</v>
      </c>
      <c r="C88" s="47" t="s">
        <v>6</v>
      </c>
      <c r="D88" s="48" t="s">
        <v>1</v>
      </c>
      <c r="E88" s="49">
        <v>300</v>
      </c>
      <c r="F88" s="2"/>
      <c r="G88" s="50">
        <f>E88*F88</f>
        <v>0</v>
      </c>
      <c r="H88" s="51">
        <f>G88-(G88*G5)/100</f>
        <v>0</v>
      </c>
    </row>
    <row r="89" spans="1:8" ht="13.8" customHeight="1" x14ac:dyDescent="0.2">
      <c r="A89" s="46">
        <v>70</v>
      </c>
      <c r="B89" s="57" t="s">
        <v>183</v>
      </c>
      <c r="C89" s="47" t="s">
        <v>6</v>
      </c>
      <c r="D89" s="48" t="s">
        <v>1</v>
      </c>
      <c r="E89" s="49">
        <v>450</v>
      </c>
      <c r="F89" s="2"/>
      <c r="G89" s="50">
        <f>E89*F89</f>
        <v>0</v>
      </c>
      <c r="H89" s="51">
        <f>G89-(G89*G5)/100</f>
        <v>0</v>
      </c>
    </row>
    <row r="90" spans="1:8" ht="13.8" customHeight="1" x14ac:dyDescent="0.2">
      <c r="A90" s="46">
        <v>71</v>
      </c>
      <c r="B90" s="57" t="s">
        <v>184</v>
      </c>
      <c r="C90" s="47" t="s">
        <v>5</v>
      </c>
      <c r="D90" s="48" t="s">
        <v>1</v>
      </c>
      <c r="E90" s="49">
        <v>500</v>
      </c>
      <c r="F90" s="2"/>
      <c r="G90" s="50">
        <f>E90*F90</f>
        <v>0</v>
      </c>
      <c r="H90" s="51">
        <f>G90-(G90*G5)/100</f>
        <v>0</v>
      </c>
    </row>
    <row r="91" spans="1:8" ht="13.8" customHeight="1" x14ac:dyDescent="0.2">
      <c r="A91" s="46">
        <v>72</v>
      </c>
      <c r="B91" s="58" t="s">
        <v>185</v>
      </c>
      <c r="C91" s="47" t="s">
        <v>6</v>
      </c>
      <c r="D91" s="48" t="s">
        <v>1</v>
      </c>
      <c r="E91" s="49">
        <v>1200</v>
      </c>
      <c r="F91" s="2"/>
      <c r="G91" s="50">
        <f>E91*F91</f>
        <v>0</v>
      </c>
      <c r="H91" s="51">
        <f>G91-(G91*G5)/100</f>
        <v>0</v>
      </c>
    </row>
    <row r="92" spans="1:8" ht="13.8" customHeight="1" x14ac:dyDescent="0.2">
      <c r="A92" s="46">
        <v>73</v>
      </c>
      <c r="B92" s="47" t="s">
        <v>186</v>
      </c>
      <c r="C92" s="47" t="s">
        <v>33</v>
      </c>
      <c r="D92" s="48" t="s">
        <v>1</v>
      </c>
      <c r="E92" s="49">
        <v>1200</v>
      </c>
      <c r="F92" s="2"/>
      <c r="G92" s="51">
        <f>E92*F92</f>
        <v>0</v>
      </c>
      <c r="H92" s="51">
        <f>G92-(G92*G5)/100</f>
        <v>0</v>
      </c>
    </row>
    <row r="93" spans="1:8" ht="13.8" customHeight="1" x14ac:dyDescent="0.25">
      <c r="A93" s="39"/>
      <c r="B93" s="40" t="s">
        <v>68</v>
      </c>
      <c r="C93" s="41"/>
      <c r="D93" s="42"/>
      <c r="E93" s="43"/>
      <c r="F93" s="28"/>
      <c r="G93" s="44"/>
      <c r="H93" s="45"/>
    </row>
    <row r="94" spans="1:8" ht="13.8" customHeight="1" x14ac:dyDescent="0.2">
      <c r="A94" s="46">
        <v>74</v>
      </c>
      <c r="B94" s="47" t="s">
        <v>187</v>
      </c>
      <c r="C94" s="47" t="s">
        <v>6</v>
      </c>
      <c r="D94" s="48" t="s">
        <v>1</v>
      </c>
      <c r="E94" s="49">
        <v>450</v>
      </c>
      <c r="F94" s="2"/>
      <c r="G94" s="50">
        <f>E94*F94</f>
        <v>0</v>
      </c>
      <c r="H94" s="51">
        <f>G94-(G94*G5)/100</f>
        <v>0</v>
      </c>
    </row>
    <row r="95" spans="1:8" ht="13.8" customHeight="1" x14ac:dyDescent="0.2">
      <c r="A95" s="46">
        <v>75</v>
      </c>
      <c r="B95" s="47" t="s">
        <v>188</v>
      </c>
      <c r="C95" s="47" t="s">
        <v>6</v>
      </c>
      <c r="D95" s="48" t="s">
        <v>1</v>
      </c>
      <c r="E95" s="49">
        <v>675</v>
      </c>
      <c r="F95" s="2"/>
      <c r="G95" s="50">
        <f>E95*F95</f>
        <v>0</v>
      </c>
      <c r="H95" s="51">
        <f>G95-(G95*G5)/100</f>
        <v>0</v>
      </c>
    </row>
    <row r="96" spans="1:8" ht="13.8" customHeight="1" x14ac:dyDescent="0.2">
      <c r="A96" s="46">
        <v>76</v>
      </c>
      <c r="B96" s="47" t="s">
        <v>336</v>
      </c>
      <c r="C96" s="47" t="s">
        <v>6</v>
      </c>
      <c r="D96" s="48" t="s">
        <v>1</v>
      </c>
      <c r="E96" s="49">
        <v>675</v>
      </c>
      <c r="F96" s="2"/>
      <c r="G96" s="50">
        <f>E96*F96</f>
        <v>0</v>
      </c>
      <c r="H96" s="51">
        <f>G96-(G96*G5)/100</f>
        <v>0</v>
      </c>
    </row>
    <row r="97" spans="1:8" ht="13.8" customHeight="1" x14ac:dyDescent="0.2">
      <c r="A97" s="46">
        <v>77</v>
      </c>
      <c r="B97" s="47" t="s">
        <v>102</v>
      </c>
      <c r="C97" s="47" t="s">
        <v>6</v>
      </c>
      <c r="D97" s="48" t="s">
        <v>1</v>
      </c>
      <c r="E97" s="49">
        <v>750</v>
      </c>
      <c r="F97" s="2"/>
      <c r="G97" s="50">
        <f>E97*F97</f>
        <v>0</v>
      </c>
      <c r="H97" s="51">
        <f>G97-(G97*G5)/100</f>
        <v>0</v>
      </c>
    </row>
    <row r="98" spans="1:8" ht="13.8" customHeight="1" x14ac:dyDescent="0.2">
      <c r="A98" s="46">
        <v>78</v>
      </c>
      <c r="B98" s="47" t="s">
        <v>189</v>
      </c>
      <c r="C98" s="47" t="s">
        <v>6</v>
      </c>
      <c r="D98" s="48" t="s">
        <v>1</v>
      </c>
      <c r="E98" s="49">
        <v>1000</v>
      </c>
      <c r="F98" s="2"/>
      <c r="G98" s="50">
        <f>E98*F98</f>
        <v>0</v>
      </c>
      <c r="H98" s="51">
        <f>G98-(G98*G5)/100</f>
        <v>0</v>
      </c>
    </row>
    <row r="99" spans="1:8" ht="13.8" customHeight="1" x14ac:dyDescent="0.25">
      <c r="A99" s="39"/>
      <c r="B99" s="40" t="s">
        <v>14</v>
      </c>
      <c r="C99" s="41"/>
      <c r="D99" s="42"/>
      <c r="E99" s="43"/>
      <c r="F99" s="28"/>
      <c r="G99" s="44"/>
      <c r="H99" s="45"/>
    </row>
    <row r="100" spans="1:8" ht="13.8" customHeight="1" x14ac:dyDescent="0.2">
      <c r="A100" s="48">
        <v>79</v>
      </c>
      <c r="B100" s="47" t="s">
        <v>311</v>
      </c>
      <c r="C100" s="47" t="s">
        <v>5</v>
      </c>
      <c r="D100" s="48" t="s">
        <v>16</v>
      </c>
      <c r="E100" s="49">
        <v>120</v>
      </c>
      <c r="F100" s="2"/>
      <c r="G100" s="50">
        <f>E100*F100</f>
        <v>0</v>
      </c>
      <c r="H100" s="51">
        <f>G100-(G100*G5)/100</f>
        <v>0</v>
      </c>
    </row>
    <row r="101" spans="1:8" ht="13.8" customHeight="1" x14ac:dyDescent="0.2">
      <c r="A101" s="46">
        <v>80</v>
      </c>
      <c r="B101" s="52" t="s">
        <v>69</v>
      </c>
      <c r="C101" s="47" t="s">
        <v>5</v>
      </c>
      <c r="D101" s="48" t="s">
        <v>16</v>
      </c>
      <c r="E101" s="49">
        <v>375</v>
      </c>
      <c r="F101" s="2"/>
      <c r="G101" s="50">
        <f>E101*F101</f>
        <v>0</v>
      </c>
      <c r="H101" s="51">
        <f>G101-(G101*G5)/100</f>
        <v>0</v>
      </c>
    </row>
    <row r="102" spans="1:8" ht="13.8" customHeight="1" x14ac:dyDescent="0.25">
      <c r="A102" s="39"/>
      <c r="B102" s="40" t="s">
        <v>190</v>
      </c>
      <c r="C102" s="41"/>
      <c r="D102" s="42"/>
      <c r="E102" s="43"/>
      <c r="F102" s="28"/>
      <c r="G102" s="44"/>
      <c r="H102" s="45"/>
    </row>
    <row r="103" spans="1:8" ht="13.8" customHeight="1" x14ac:dyDescent="0.2">
      <c r="A103" s="46">
        <v>81</v>
      </c>
      <c r="B103" s="52" t="s">
        <v>191</v>
      </c>
      <c r="C103" s="47" t="s">
        <v>321</v>
      </c>
      <c r="D103" s="48" t="s">
        <v>16</v>
      </c>
      <c r="E103" s="49">
        <v>400</v>
      </c>
      <c r="F103" s="2"/>
      <c r="G103" s="50">
        <f>E103*F103</f>
        <v>0</v>
      </c>
      <c r="H103" s="51">
        <f>G103-(G103*G5)/100</f>
        <v>0</v>
      </c>
    </row>
    <row r="104" spans="1:8" ht="13.8" customHeight="1" x14ac:dyDescent="0.2">
      <c r="A104" s="46">
        <v>82</v>
      </c>
      <c r="B104" s="52" t="s">
        <v>192</v>
      </c>
      <c r="C104" s="47" t="s">
        <v>5</v>
      </c>
      <c r="D104" s="48" t="s">
        <v>16</v>
      </c>
      <c r="E104" s="49">
        <v>625</v>
      </c>
      <c r="F104" s="2"/>
      <c r="G104" s="50">
        <f t="shared" ref="G104:G112" si="8">E104*F104</f>
        <v>0</v>
      </c>
      <c r="H104" s="51">
        <f>G104-(G104*G5)/100</f>
        <v>0</v>
      </c>
    </row>
    <row r="105" spans="1:8" ht="13.8" customHeight="1" x14ac:dyDescent="0.2">
      <c r="A105" s="46">
        <v>83</v>
      </c>
      <c r="B105" s="52" t="s">
        <v>193</v>
      </c>
      <c r="C105" s="47" t="s">
        <v>33</v>
      </c>
      <c r="D105" s="48" t="s">
        <v>16</v>
      </c>
      <c r="E105" s="49">
        <v>625</v>
      </c>
      <c r="F105" s="2"/>
      <c r="G105" s="50">
        <f t="shared" si="8"/>
        <v>0</v>
      </c>
      <c r="H105" s="51">
        <f>G105-(G105*G5)/100</f>
        <v>0</v>
      </c>
    </row>
    <row r="106" spans="1:8" ht="13.8" customHeight="1" x14ac:dyDescent="0.2">
      <c r="A106" s="46">
        <v>84</v>
      </c>
      <c r="B106" s="59" t="s">
        <v>194</v>
      </c>
      <c r="C106" s="47" t="s">
        <v>33</v>
      </c>
      <c r="D106" s="48" t="s">
        <v>16</v>
      </c>
      <c r="E106" s="49">
        <v>750</v>
      </c>
      <c r="F106" s="2"/>
      <c r="G106" s="50">
        <f t="shared" si="8"/>
        <v>0</v>
      </c>
      <c r="H106" s="51">
        <f>G106-(G106*G5)/100</f>
        <v>0</v>
      </c>
    </row>
    <row r="107" spans="1:8" ht="13.8" customHeight="1" x14ac:dyDescent="0.2">
      <c r="A107" s="46">
        <v>85</v>
      </c>
      <c r="B107" s="52" t="s">
        <v>195</v>
      </c>
      <c r="C107" s="47" t="s">
        <v>33</v>
      </c>
      <c r="D107" s="48" t="s">
        <v>16</v>
      </c>
      <c r="E107" s="49">
        <v>850</v>
      </c>
      <c r="F107" s="2"/>
      <c r="G107" s="50">
        <f t="shared" si="8"/>
        <v>0</v>
      </c>
      <c r="H107" s="51">
        <f>G107-(G107*G5)/100</f>
        <v>0</v>
      </c>
    </row>
    <row r="108" spans="1:8" ht="13.8" customHeight="1" x14ac:dyDescent="0.2">
      <c r="A108" s="46">
        <v>86</v>
      </c>
      <c r="B108" s="52" t="s">
        <v>112</v>
      </c>
      <c r="C108" s="47" t="s">
        <v>30</v>
      </c>
      <c r="D108" s="48" t="s">
        <v>16</v>
      </c>
      <c r="E108" s="49">
        <v>850</v>
      </c>
      <c r="F108" s="2"/>
      <c r="G108" s="50">
        <f>E108*F108</f>
        <v>0</v>
      </c>
      <c r="H108" s="51">
        <f>G108-(G108*G5)/100</f>
        <v>0</v>
      </c>
    </row>
    <row r="109" spans="1:8" ht="13.8" customHeight="1" x14ac:dyDescent="0.2">
      <c r="A109" s="46">
        <v>87</v>
      </c>
      <c r="B109" s="60" t="s">
        <v>196</v>
      </c>
      <c r="C109" s="47" t="s">
        <v>6</v>
      </c>
      <c r="D109" s="48" t="s">
        <v>16</v>
      </c>
      <c r="E109" s="49">
        <v>1200</v>
      </c>
      <c r="F109" s="2"/>
      <c r="G109" s="50">
        <f>E109*F109</f>
        <v>0</v>
      </c>
      <c r="H109" s="51">
        <f>G109-(G109*G5)/100</f>
        <v>0</v>
      </c>
    </row>
    <row r="110" spans="1:8" ht="13.8" customHeight="1" x14ac:dyDescent="0.2">
      <c r="A110" s="46">
        <v>88</v>
      </c>
      <c r="B110" s="52" t="s">
        <v>197</v>
      </c>
      <c r="C110" s="47" t="s">
        <v>30</v>
      </c>
      <c r="D110" s="48" t="s">
        <v>16</v>
      </c>
      <c r="E110" s="49">
        <v>1200</v>
      </c>
      <c r="F110" s="2"/>
      <c r="G110" s="50">
        <f t="shared" si="8"/>
        <v>0</v>
      </c>
      <c r="H110" s="51">
        <f>G110-(G110*G5)/100</f>
        <v>0</v>
      </c>
    </row>
    <row r="111" spans="1:8" ht="13.8" customHeight="1" x14ac:dyDescent="0.2">
      <c r="A111" s="46">
        <v>89</v>
      </c>
      <c r="B111" s="52" t="s">
        <v>198</v>
      </c>
      <c r="C111" s="47" t="s">
        <v>6</v>
      </c>
      <c r="D111" s="48" t="s">
        <v>16</v>
      </c>
      <c r="E111" s="49">
        <v>1200</v>
      </c>
      <c r="F111" s="2"/>
      <c r="G111" s="50">
        <f>E111*F111</f>
        <v>0</v>
      </c>
      <c r="H111" s="51">
        <f>G111-(G111*G5)/100</f>
        <v>0</v>
      </c>
    </row>
    <row r="112" spans="1:8" ht="13.8" customHeight="1" x14ac:dyDescent="0.2">
      <c r="A112" s="46">
        <v>90</v>
      </c>
      <c r="B112" s="47" t="s">
        <v>110</v>
      </c>
      <c r="C112" s="47" t="s">
        <v>6</v>
      </c>
      <c r="D112" s="48" t="s">
        <v>1</v>
      </c>
      <c r="E112" s="49">
        <v>1200</v>
      </c>
      <c r="F112" s="2"/>
      <c r="G112" s="50">
        <f t="shared" si="8"/>
        <v>0</v>
      </c>
      <c r="H112" s="51">
        <f>G112-(G112*G5)/100</f>
        <v>0</v>
      </c>
    </row>
    <row r="113" spans="1:8" ht="13.8" customHeight="1" x14ac:dyDescent="0.25">
      <c r="A113" s="39"/>
      <c r="B113" s="40" t="s">
        <v>24</v>
      </c>
      <c r="C113" s="41"/>
      <c r="D113" s="42"/>
      <c r="E113" s="43"/>
      <c r="F113" s="28"/>
      <c r="G113" s="44"/>
      <c r="H113" s="45"/>
    </row>
    <row r="114" spans="1:8" ht="13.8" customHeight="1" x14ac:dyDescent="0.2">
      <c r="A114" s="46">
        <v>91</v>
      </c>
      <c r="B114" s="52" t="s">
        <v>104</v>
      </c>
      <c r="C114" s="47" t="s">
        <v>5</v>
      </c>
      <c r="D114" s="48" t="s">
        <v>1</v>
      </c>
      <c r="E114" s="49">
        <v>125</v>
      </c>
      <c r="F114" s="2"/>
      <c r="G114" s="51">
        <f>E114*F114</f>
        <v>0</v>
      </c>
      <c r="H114" s="51">
        <f>G114-(G114*G5)/100</f>
        <v>0</v>
      </c>
    </row>
    <row r="115" spans="1:8" ht="13.8" customHeight="1" x14ac:dyDescent="0.2">
      <c r="A115" s="46">
        <v>92</v>
      </c>
      <c r="B115" s="52" t="s">
        <v>199</v>
      </c>
      <c r="C115" s="47" t="s">
        <v>5</v>
      </c>
      <c r="D115" s="48" t="s">
        <v>1</v>
      </c>
      <c r="E115" s="49">
        <v>350</v>
      </c>
      <c r="F115" s="2"/>
      <c r="G115" s="51">
        <f t="shared" ref="G115:G119" si="9">E115*F115</f>
        <v>0</v>
      </c>
      <c r="H115" s="51">
        <f>G115-(G115*G5)/100</f>
        <v>0</v>
      </c>
    </row>
    <row r="116" spans="1:8" ht="13.8" customHeight="1" x14ac:dyDescent="0.2">
      <c r="A116" s="46">
        <v>93</v>
      </c>
      <c r="B116" s="52" t="s">
        <v>200</v>
      </c>
      <c r="C116" s="47" t="s">
        <v>6</v>
      </c>
      <c r="D116" s="48" t="s">
        <v>1</v>
      </c>
      <c r="E116" s="49">
        <v>500</v>
      </c>
      <c r="F116" s="2"/>
      <c r="G116" s="51">
        <f t="shared" si="9"/>
        <v>0</v>
      </c>
      <c r="H116" s="51">
        <f>G116-(G116*G5)/100</f>
        <v>0</v>
      </c>
    </row>
    <row r="117" spans="1:8" ht="13.8" customHeight="1" x14ac:dyDescent="0.2">
      <c r="A117" s="46">
        <v>94</v>
      </c>
      <c r="B117" s="52" t="s">
        <v>201</v>
      </c>
      <c r="C117" s="47" t="s">
        <v>6</v>
      </c>
      <c r="D117" s="48" t="s">
        <v>1</v>
      </c>
      <c r="E117" s="49">
        <v>500</v>
      </c>
      <c r="F117" s="2"/>
      <c r="G117" s="51">
        <f t="shared" si="9"/>
        <v>0</v>
      </c>
      <c r="H117" s="51">
        <f>G117-(G117*G5)/100</f>
        <v>0</v>
      </c>
    </row>
    <row r="118" spans="1:8" ht="13.8" customHeight="1" x14ac:dyDescent="0.2">
      <c r="A118" s="46">
        <v>95</v>
      </c>
      <c r="B118" s="52" t="s">
        <v>202</v>
      </c>
      <c r="C118" s="47" t="s">
        <v>6</v>
      </c>
      <c r="D118" s="48" t="s">
        <v>1</v>
      </c>
      <c r="E118" s="49">
        <v>500</v>
      </c>
      <c r="F118" s="2"/>
      <c r="G118" s="51">
        <f t="shared" si="9"/>
        <v>0</v>
      </c>
      <c r="H118" s="51">
        <f>G118-(G118*G5)/100</f>
        <v>0</v>
      </c>
    </row>
    <row r="119" spans="1:8" ht="13.8" customHeight="1" x14ac:dyDescent="0.2">
      <c r="A119" s="46">
        <v>96</v>
      </c>
      <c r="B119" s="52" t="s">
        <v>203</v>
      </c>
      <c r="C119" s="47" t="s">
        <v>6</v>
      </c>
      <c r="D119" s="48" t="s">
        <v>1</v>
      </c>
      <c r="E119" s="49">
        <v>500</v>
      </c>
      <c r="F119" s="2"/>
      <c r="G119" s="51">
        <f t="shared" si="9"/>
        <v>0</v>
      </c>
      <c r="H119" s="51">
        <f>G119-(G119*G5)/100</f>
        <v>0</v>
      </c>
    </row>
    <row r="120" spans="1:8" ht="13.8" customHeight="1" x14ac:dyDescent="0.25">
      <c r="A120" s="39"/>
      <c r="B120" s="40" t="s">
        <v>25</v>
      </c>
      <c r="C120" s="41"/>
      <c r="D120" s="42"/>
      <c r="E120" s="43"/>
      <c r="F120" s="28"/>
      <c r="G120" s="44"/>
      <c r="H120" s="45"/>
    </row>
    <row r="121" spans="1:8" ht="13.8" customHeight="1" x14ac:dyDescent="0.2">
      <c r="A121" s="46">
        <v>97</v>
      </c>
      <c r="B121" s="52" t="s">
        <v>70</v>
      </c>
      <c r="C121" s="47" t="s">
        <v>5</v>
      </c>
      <c r="D121" s="48" t="s">
        <v>1</v>
      </c>
      <c r="E121" s="49">
        <v>150</v>
      </c>
      <c r="F121" s="2"/>
      <c r="G121" s="50">
        <f>E121*F121</f>
        <v>0</v>
      </c>
      <c r="H121" s="51">
        <f>G121-(G121*G5)/100</f>
        <v>0</v>
      </c>
    </row>
    <row r="122" spans="1:8" ht="13.8" customHeight="1" x14ac:dyDescent="0.2">
      <c r="A122" s="46">
        <v>98</v>
      </c>
      <c r="B122" s="52" t="s">
        <v>34</v>
      </c>
      <c r="C122" s="47" t="s">
        <v>204</v>
      </c>
      <c r="D122" s="48" t="s">
        <v>1</v>
      </c>
      <c r="E122" s="49">
        <v>425</v>
      </c>
      <c r="F122" s="2"/>
      <c r="G122" s="50">
        <f>E122*F122</f>
        <v>0</v>
      </c>
      <c r="H122" s="51">
        <f>G122-(G122*G5)/100</f>
        <v>0</v>
      </c>
    </row>
    <row r="123" spans="1:8" ht="13.8" customHeight="1" x14ac:dyDescent="0.2">
      <c r="A123" s="46">
        <v>99</v>
      </c>
      <c r="B123" s="52" t="s">
        <v>77</v>
      </c>
      <c r="C123" s="47" t="s">
        <v>47</v>
      </c>
      <c r="D123" s="48" t="s">
        <v>1</v>
      </c>
      <c r="E123" s="49">
        <v>325</v>
      </c>
      <c r="F123" s="2"/>
      <c r="G123" s="50">
        <f>E123*F123</f>
        <v>0</v>
      </c>
      <c r="H123" s="51">
        <f>G123-(G123*G5)/100</f>
        <v>0</v>
      </c>
    </row>
    <row r="124" spans="1:8" ht="13.8" customHeight="1" x14ac:dyDescent="0.2">
      <c r="A124" s="46">
        <v>100</v>
      </c>
      <c r="B124" s="52" t="s">
        <v>87</v>
      </c>
      <c r="C124" s="47" t="s">
        <v>79</v>
      </c>
      <c r="D124" s="48" t="s">
        <v>1</v>
      </c>
      <c r="E124" s="49">
        <v>400</v>
      </c>
      <c r="F124" s="2"/>
      <c r="G124" s="50">
        <f>E124*F124</f>
        <v>0</v>
      </c>
      <c r="H124" s="51">
        <f>G124-(G124*G5)/100</f>
        <v>0</v>
      </c>
    </row>
    <row r="125" spans="1:8" ht="13.8" customHeight="1" x14ac:dyDescent="0.25">
      <c r="A125" s="39"/>
      <c r="B125" s="40" t="s">
        <v>18</v>
      </c>
      <c r="C125" s="41"/>
      <c r="D125" s="42"/>
      <c r="E125" s="43"/>
      <c r="F125" s="28"/>
      <c r="G125" s="44"/>
      <c r="H125" s="45"/>
    </row>
    <row r="126" spans="1:8" ht="13.8" customHeight="1" x14ac:dyDescent="0.2">
      <c r="A126" s="46">
        <v>101</v>
      </c>
      <c r="B126" s="47" t="s">
        <v>90</v>
      </c>
      <c r="C126" s="47" t="s">
        <v>6</v>
      </c>
      <c r="D126" s="48" t="s">
        <v>2</v>
      </c>
      <c r="E126" s="49">
        <v>45</v>
      </c>
      <c r="F126" s="2"/>
      <c r="G126" s="50">
        <f t="shared" ref="G126:G129" si="10">E126*F126</f>
        <v>0</v>
      </c>
      <c r="H126" s="51">
        <f>G126-(G126*G5)/100</f>
        <v>0</v>
      </c>
    </row>
    <row r="127" spans="1:8" ht="13.8" customHeight="1" x14ac:dyDescent="0.2">
      <c r="A127" s="46">
        <v>102</v>
      </c>
      <c r="B127" s="47" t="s">
        <v>205</v>
      </c>
      <c r="C127" s="47" t="s">
        <v>6</v>
      </c>
      <c r="D127" s="48" t="s">
        <v>2</v>
      </c>
      <c r="E127" s="49">
        <v>70</v>
      </c>
      <c r="F127" s="2"/>
      <c r="G127" s="50">
        <f t="shared" si="10"/>
        <v>0</v>
      </c>
      <c r="H127" s="51">
        <f>G127-(G127*G5)/100</f>
        <v>0</v>
      </c>
    </row>
    <row r="128" spans="1:8" ht="13.8" customHeight="1" x14ac:dyDescent="0.2">
      <c r="A128" s="46">
        <v>103</v>
      </c>
      <c r="B128" s="47" t="s">
        <v>310</v>
      </c>
      <c r="C128" s="47" t="s">
        <v>6</v>
      </c>
      <c r="D128" s="48" t="s">
        <v>2</v>
      </c>
      <c r="E128" s="49">
        <v>105</v>
      </c>
      <c r="F128" s="2"/>
      <c r="G128" s="50">
        <f t="shared" si="10"/>
        <v>0</v>
      </c>
      <c r="H128" s="51">
        <f>G128-(G128*G5)/100</f>
        <v>0</v>
      </c>
    </row>
    <row r="129" spans="1:8" ht="13.8" customHeight="1" x14ac:dyDescent="0.2">
      <c r="A129" s="46">
        <v>104</v>
      </c>
      <c r="B129" s="52" t="s">
        <v>206</v>
      </c>
      <c r="C129" s="47" t="s">
        <v>6</v>
      </c>
      <c r="D129" s="48" t="s">
        <v>2</v>
      </c>
      <c r="E129" s="49">
        <v>175</v>
      </c>
      <c r="F129" s="2"/>
      <c r="G129" s="50">
        <f t="shared" si="10"/>
        <v>0</v>
      </c>
      <c r="H129" s="51">
        <f>G129-(G129*G5)/100</f>
        <v>0</v>
      </c>
    </row>
    <row r="130" spans="1:8" ht="13.8" customHeight="1" x14ac:dyDescent="0.2">
      <c r="A130" s="46">
        <v>105</v>
      </c>
      <c r="B130" s="52" t="s">
        <v>329</v>
      </c>
      <c r="C130" s="47" t="s">
        <v>6</v>
      </c>
      <c r="D130" s="48" t="s">
        <v>2</v>
      </c>
      <c r="E130" s="49">
        <v>250</v>
      </c>
      <c r="F130" s="2"/>
      <c r="G130" s="50">
        <f>E130*F130</f>
        <v>0</v>
      </c>
      <c r="H130" s="51">
        <f>G130-(G130*G5)/100</f>
        <v>0</v>
      </c>
    </row>
    <row r="131" spans="1:8" ht="13.8" customHeight="1" x14ac:dyDescent="0.2">
      <c r="A131" s="46">
        <v>106</v>
      </c>
      <c r="B131" s="52" t="s">
        <v>98</v>
      </c>
      <c r="C131" s="47" t="s">
        <v>6</v>
      </c>
      <c r="D131" s="48" t="s">
        <v>2</v>
      </c>
      <c r="E131" s="49">
        <v>250</v>
      </c>
      <c r="F131" s="2"/>
      <c r="G131" s="50">
        <f>E131*F131</f>
        <v>0</v>
      </c>
      <c r="H131" s="51">
        <f>G131-(G131*G5)/100</f>
        <v>0</v>
      </c>
    </row>
    <row r="132" spans="1:8" ht="13.8" customHeight="1" x14ac:dyDescent="0.25">
      <c r="A132" s="39"/>
      <c r="B132" s="40" t="s">
        <v>207</v>
      </c>
      <c r="C132" s="41"/>
      <c r="D132" s="42"/>
      <c r="E132" s="43"/>
      <c r="F132" s="28"/>
      <c r="G132" s="44"/>
      <c r="H132" s="45"/>
    </row>
    <row r="133" spans="1:8" ht="13.8" customHeight="1" x14ac:dyDescent="0.2">
      <c r="A133" s="46">
        <v>107</v>
      </c>
      <c r="B133" s="47" t="s">
        <v>323</v>
      </c>
      <c r="C133" s="47" t="s">
        <v>208</v>
      </c>
      <c r="D133" s="47" t="s">
        <v>208</v>
      </c>
      <c r="E133" s="49">
        <v>225</v>
      </c>
      <c r="F133" s="2"/>
      <c r="G133" s="50">
        <f>E133*F133</f>
        <v>0</v>
      </c>
      <c r="H133" s="51">
        <f>G133-(G133*G5)/100</f>
        <v>0</v>
      </c>
    </row>
    <row r="134" spans="1:8" ht="13.8" customHeight="1" x14ac:dyDescent="0.2">
      <c r="A134" s="46">
        <v>108</v>
      </c>
      <c r="B134" s="47" t="s">
        <v>322</v>
      </c>
      <c r="C134" s="47" t="s">
        <v>208</v>
      </c>
      <c r="D134" s="47" t="s">
        <v>208</v>
      </c>
      <c r="E134" s="49">
        <v>325</v>
      </c>
      <c r="F134" s="2"/>
      <c r="G134" s="50">
        <f>E134*F134</f>
        <v>0</v>
      </c>
      <c r="H134" s="51">
        <f>G134-(G134*G5)/100</f>
        <v>0</v>
      </c>
    </row>
    <row r="135" spans="1:8" ht="13.8" customHeight="1" x14ac:dyDescent="0.2">
      <c r="A135" s="46">
        <v>109</v>
      </c>
      <c r="B135" s="47" t="s">
        <v>324</v>
      </c>
      <c r="C135" s="47" t="s">
        <v>208</v>
      </c>
      <c r="D135" s="47" t="s">
        <v>208</v>
      </c>
      <c r="E135" s="49">
        <v>1125</v>
      </c>
      <c r="F135" s="2"/>
      <c r="G135" s="50">
        <f t="shared" ref="G135:G139" si="11">E135*F135</f>
        <v>0</v>
      </c>
      <c r="H135" s="51">
        <f>G135-(G135*G5)/100</f>
        <v>0</v>
      </c>
    </row>
    <row r="136" spans="1:8" ht="13.8" customHeight="1" x14ac:dyDescent="0.2">
      <c r="A136" s="46">
        <v>110</v>
      </c>
      <c r="B136" s="47" t="s">
        <v>209</v>
      </c>
      <c r="C136" s="47" t="s">
        <v>208</v>
      </c>
      <c r="D136" s="47" t="s">
        <v>208</v>
      </c>
      <c r="E136" s="49">
        <v>1125</v>
      </c>
      <c r="F136" s="2"/>
      <c r="G136" s="50">
        <f>E136*F136</f>
        <v>0</v>
      </c>
      <c r="H136" s="51">
        <f>G136-(G136*G5)/100</f>
        <v>0</v>
      </c>
    </row>
    <row r="137" spans="1:8" ht="13.8" customHeight="1" x14ac:dyDescent="0.2">
      <c r="A137" s="46">
        <v>111</v>
      </c>
      <c r="B137" s="47" t="s">
        <v>210</v>
      </c>
      <c r="C137" s="47" t="s">
        <v>208</v>
      </c>
      <c r="D137" s="47" t="s">
        <v>208</v>
      </c>
      <c r="E137" s="49">
        <v>2250</v>
      </c>
      <c r="F137" s="2"/>
      <c r="G137" s="50">
        <f t="shared" si="11"/>
        <v>0</v>
      </c>
      <c r="H137" s="51">
        <f>G137-(G137*G5)/100</f>
        <v>0</v>
      </c>
    </row>
    <row r="138" spans="1:8" ht="13.8" customHeight="1" x14ac:dyDescent="0.2">
      <c r="A138" s="46">
        <v>112</v>
      </c>
      <c r="B138" s="47" t="s">
        <v>211</v>
      </c>
      <c r="C138" s="47" t="s">
        <v>208</v>
      </c>
      <c r="D138" s="47" t="s">
        <v>208</v>
      </c>
      <c r="E138" s="49">
        <v>5500</v>
      </c>
      <c r="F138" s="2"/>
      <c r="G138" s="50">
        <f t="shared" si="11"/>
        <v>0</v>
      </c>
      <c r="H138" s="51">
        <f>G138-(G138*G5)/100</f>
        <v>0</v>
      </c>
    </row>
    <row r="139" spans="1:8" ht="13.8" customHeight="1" x14ac:dyDescent="0.2">
      <c r="A139" s="46">
        <v>113</v>
      </c>
      <c r="B139" s="52" t="s">
        <v>212</v>
      </c>
      <c r="C139" s="47" t="s">
        <v>208</v>
      </c>
      <c r="D139" s="47" t="s">
        <v>208</v>
      </c>
      <c r="E139" s="49">
        <v>11000</v>
      </c>
      <c r="F139" s="2"/>
      <c r="G139" s="50">
        <f t="shared" si="11"/>
        <v>0</v>
      </c>
      <c r="H139" s="51">
        <f>G139-(G139*G5)/100</f>
        <v>0</v>
      </c>
    </row>
    <row r="140" spans="1:8" ht="13.8" customHeight="1" x14ac:dyDescent="0.25">
      <c r="A140" s="39"/>
      <c r="B140" s="40" t="s">
        <v>12</v>
      </c>
      <c r="C140" s="41"/>
      <c r="D140" s="42"/>
      <c r="E140" s="43"/>
      <c r="F140" s="28"/>
      <c r="G140" s="44"/>
      <c r="H140" s="45"/>
    </row>
    <row r="141" spans="1:8" ht="13.8" customHeight="1" x14ac:dyDescent="0.2">
      <c r="A141" s="48">
        <v>114</v>
      </c>
      <c r="B141" s="47" t="s">
        <v>213</v>
      </c>
      <c r="C141" s="47" t="s">
        <v>15</v>
      </c>
      <c r="D141" s="48" t="s">
        <v>15</v>
      </c>
      <c r="E141" s="49">
        <v>130</v>
      </c>
      <c r="F141" s="2"/>
      <c r="G141" s="50">
        <f>E141*F141</f>
        <v>0</v>
      </c>
      <c r="H141" s="51">
        <f>G141-(G141*G5)/100</f>
        <v>0</v>
      </c>
    </row>
    <row r="142" spans="1:8" ht="13.8" customHeight="1" x14ac:dyDescent="0.2">
      <c r="A142" s="48">
        <v>115</v>
      </c>
      <c r="B142" s="47" t="s">
        <v>91</v>
      </c>
      <c r="C142" s="47" t="s">
        <v>15</v>
      </c>
      <c r="D142" s="48" t="s">
        <v>15</v>
      </c>
      <c r="E142" s="49">
        <v>150</v>
      </c>
      <c r="F142" s="2"/>
      <c r="G142" s="50">
        <f>E142*F142</f>
        <v>0</v>
      </c>
      <c r="H142" s="51">
        <f>G142-(G142*G5)/100</f>
        <v>0</v>
      </c>
    </row>
    <row r="143" spans="1:8" ht="13.8" customHeight="1" x14ac:dyDescent="0.25">
      <c r="A143" s="39"/>
      <c r="B143" s="40" t="s">
        <v>13</v>
      </c>
      <c r="C143" s="41"/>
      <c r="D143" s="42"/>
      <c r="E143" s="43"/>
      <c r="F143" s="28"/>
      <c r="G143" s="44"/>
      <c r="H143" s="45"/>
    </row>
    <row r="144" spans="1:8" ht="13.8" customHeight="1" x14ac:dyDescent="0.2">
      <c r="A144" s="48">
        <v>116</v>
      </c>
      <c r="B144" s="47" t="s">
        <v>214</v>
      </c>
      <c r="C144" s="47" t="s">
        <v>5</v>
      </c>
      <c r="D144" s="48" t="s">
        <v>16</v>
      </c>
      <c r="E144" s="49">
        <v>125</v>
      </c>
      <c r="F144" s="2"/>
      <c r="G144" s="50">
        <f t="shared" ref="G144:G151" si="12">E144*F144</f>
        <v>0</v>
      </c>
      <c r="H144" s="51">
        <f>G144-(G144*G5)/100</f>
        <v>0</v>
      </c>
    </row>
    <row r="145" spans="1:8" ht="13.8" customHeight="1" x14ac:dyDescent="0.2">
      <c r="A145" s="48">
        <v>117</v>
      </c>
      <c r="B145" s="47" t="s">
        <v>78</v>
      </c>
      <c r="C145" s="47" t="s">
        <v>5</v>
      </c>
      <c r="D145" s="48" t="s">
        <v>16</v>
      </c>
      <c r="E145" s="49">
        <v>230</v>
      </c>
      <c r="F145" s="2"/>
      <c r="G145" s="50">
        <f t="shared" si="12"/>
        <v>0</v>
      </c>
      <c r="H145" s="51">
        <f>G145-(G145*G5)/100</f>
        <v>0</v>
      </c>
    </row>
    <row r="146" spans="1:8" ht="13.8" customHeight="1" x14ac:dyDescent="0.2">
      <c r="A146" s="48">
        <v>118</v>
      </c>
      <c r="B146" s="47" t="s">
        <v>215</v>
      </c>
      <c r="C146" s="47" t="s">
        <v>5</v>
      </c>
      <c r="D146" s="48" t="s">
        <v>16</v>
      </c>
      <c r="E146" s="49">
        <v>375</v>
      </c>
      <c r="F146" s="2"/>
      <c r="G146" s="50">
        <f t="shared" si="12"/>
        <v>0</v>
      </c>
      <c r="H146" s="51">
        <f>G146-(G146*G5)/100</f>
        <v>0</v>
      </c>
    </row>
    <row r="147" spans="1:8" ht="13.8" customHeight="1" x14ac:dyDescent="0.2">
      <c r="A147" s="48">
        <v>119</v>
      </c>
      <c r="B147" s="54" t="s">
        <v>216</v>
      </c>
      <c r="C147" s="47" t="s">
        <v>217</v>
      </c>
      <c r="D147" s="48" t="s">
        <v>16</v>
      </c>
      <c r="E147" s="49">
        <v>450</v>
      </c>
      <c r="F147" s="2"/>
      <c r="G147" s="50">
        <f t="shared" si="12"/>
        <v>0</v>
      </c>
      <c r="H147" s="51">
        <f>G147-(G147*G5)/100</f>
        <v>0</v>
      </c>
    </row>
    <row r="148" spans="1:8" ht="13.8" customHeight="1" x14ac:dyDescent="0.2">
      <c r="A148" s="48">
        <v>120</v>
      </c>
      <c r="B148" s="47" t="s">
        <v>35</v>
      </c>
      <c r="C148" s="47" t="s">
        <v>5</v>
      </c>
      <c r="D148" s="48" t="s">
        <v>16</v>
      </c>
      <c r="E148" s="49">
        <v>500</v>
      </c>
      <c r="F148" s="2"/>
      <c r="G148" s="50">
        <f t="shared" si="12"/>
        <v>0</v>
      </c>
      <c r="H148" s="51">
        <f>G148-(G148*G5)/100</f>
        <v>0</v>
      </c>
    </row>
    <row r="149" spans="1:8" ht="13.8" customHeight="1" x14ac:dyDescent="0.2">
      <c r="A149" s="48">
        <v>121</v>
      </c>
      <c r="B149" s="52" t="s">
        <v>75</v>
      </c>
      <c r="C149" s="47" t="s">
        <v>5</v>
      </c>
      <c r="D149" s="48" t="s">
        <v>16</v>
      </c>
      <c r="E149" s="49">
        <v>600</v>
      </c>
      <c r="F149" s="2"/>
      <c r="G149" s="50">
        <f t="shared" si="12"/>
        <v>0</v>
      </c>
      <c r="H149" s="51">
        <f>G149-(G149*G5)/100</f>
        <v>0</v>
      </c>
    </row>
    <row r="150" spans="1:8" ht="13.8" customHeight="1" x14ac:dyDescent="0.2">
      <c r="A150" s="48">
        <v>122</v>
      </c>
      <c r="B150" s="47" t="s">
        <v>49</v>
      </c>
      <c r="C150" s="47" t="s">
        <v>5</v>
      </c>
      <c r="D150" s="48" t="s">
        <v>16</v>
      </c>
      <c r="E150" s="49">
        <v>1050</v>
      </c>
      <c r="F150" s="2"/>
      <c r="G150" s="50">
        <f t="shared" si="12"/>
        <v>0</v>
      </c>
      <c r="H150" s="51">
        <f>G150-(G150*G5)/100</f>
        <v>0</v>
      </c>
    </row>
    <row r="151" spans="1:8" ht="13.8" customHeight="1" x14ac:dyDescent="0.2">
      <c r="A151" s="48">
        <v>123</v>
      </c>
      <c r="B151" s="52" t="s">
        <v>218</v>
      </c>
      <c r="C151" s="47" t="s">
        <v>5</v>
      </c>
      <c r="D151" s="48" t="s">
        <v>16</v>
      </c>
      <c r="E151" s="49">
        <v>1200</v>
      </c>
      <c r="F151" s="2"/>
      <c r="G151" s="50">
        <f t="shared" si="12"/>
        <v>0</v>
      </c>
      <c r="H151" s="51">
        <f>G151-(G151*G5)/100</f>
        <v>0</v>
      </c>
    </row>
    <row r="152" spans="1:8" ht="13.8" customHeight="1" x14ac:dyDescent="0.25">
      <c r="A152" s="39"/>
      <c r="B152" s="40" t="s">
        <v>17</v>
      </c>
      <c r="C152" s="41"/>
      <c r="D152" s="42"/>
      <c r="E152" s="43"/>
      <c r="F152" s="28"/>
      <c r="G152" s="44"/>
      <c r="H152" s="45"/>
    </row>
    <row r="153" spans="1:8" ht="13.8" customHeight="1" x14ac:dyDescent="0.2">
      <c r="A153" s="46">
        <v>124</v>
      </c>
      <c r="B153" s="52" t="s">
        <v>48</v>
      </c>
      <c r="C153" s="47" t="s">
        <v>5</v>
      </c>
      <c r="D153" s="48" t="s">
        <v>1</v>
      </c>
      <c r="E153" s="49">
        <v>375</v>
      </c>
      <c r="F153" s="2"/>
      <c r="G153" s="50">
        <f>E153*F153</f>
        <v>0</v>
      </c>
      <c r="H153" s="51">
        <f>G153-(G153*G5)/100</f>
        <v>0</v>
      </c>
    </row>
    <row r="154" spans="1:8" ht="13.8" customHeight="1" x14ac:dyDescent="0.2">
      <c r="A154" s="46">
        <v>125</v>
      </c>
      <c r="B154" s="47" t="s">
        <v>219</v>
      </c>
      <c r="C154" s="47" t="s">
        <v>5</v>
      </c>
      <c r="D154" s="48" t="s">
        <v>1</v>
      </c>
      <c r="E154" s="49">
        <v>750</v>
      </c>
      <c r="F154" s="2"/>
      <c r="G154" s="50">
        <f>E154*F154</f>
        <v>0</v>
      </c>
      <c r="H154" s="51">
        <f>G154-(G154*G5)/100</f>
        <v>0</v>
      </c>
    </row>
    <row r="155" spans="1:8" ht="13.8" customHeight="1" x14ac:dyDescent="0.2">
      <c r="A155" s="46">
        <v>126</v>
      </c>
      <c r="B155" s="47" t="s">
        <v>325</v>
      </c>
      <c r="C155" s="47" t="s">
        <v>5</v>
      </c>
      <c r="D155" s="48" t="s">
        <v>1</v>
      </c>
      <c r="E155" s="49">
        <v>900</v>
      </c>
      <c r="F155" s="2"/>
      <c r="G155" s="50">
        <f>E155*F155</f>
        <v>0</v>
      </c>
      <c r="H155" s="51">
        <f>G155-(G155*G5)/100</f>
        <v>0</v>
      </c>
    </row>
    <row r="156" spans="1:8" ht="13.8" customHeight="1" x14ac:dyDescent="0.2">
      <c r="A156" s="46">
        <v>127</v>
      </c>
      <c r="B156" s="47" t="s">
        <v>220</v>
      </c>
      <c r="C156" s="47" t="s">
        <v>5</v>
      </c>
      <c r="D156" s="48" t="s">
        <v>1</v>
      </c>
      <c r="E156" s="49">
        <v>900</v>
      </c>
      <c r="F156" s="2"/>
      <c r="G156" s="50">
        <f>E156*F156</f>
        <v>0</v>
      </c>
      <c r="H156" s="51">
        <f>G156-(G156*G5)/100</f>
        <v>0</v>
      </c>
    </row>
    <row r="157" spans="1:8" ht="13.8" customHeight="1" x14ac:dyDescent="0.25">
      <c r="A157" s="39"/>
      <c r="B157" s="40" t="s">
        <v>221</v>
      </c>
      <c r="C157" s="41"/>
      <c r="D157" s="42"/>
      <c r="E157" s="43"/>
      <c r="F157" s="28"/>
      <c r="G157" s="44"/>
      <c r="H157" s="45"/>
    </row>
    <row r="158" spans="1:8" ht="13.8" customHeight="1" x14ac:dyDescent="0.2">
      <c r="A158" s="48">
        <v>128</v>
      </c>
      <c r="B158" s="47" t="s">
        <v>113</v>
      </c>
      <c r="C158" s="47" t="s">
        <v>8</v>
      </c>
      <c r="D158" s="48" t="s">
        <v>1</v>
      </c>
      <c r="E158" s="49">
        <v>300</v>
      </c>
      <c r="F158" s="2"/>
      <c r="G158" s="50">
        <f>E158*F158</f>
        <v>0</v>
      </c>
      <c r="H158" s="51">
        <f>G158-(G158*G5)/100</f>
        <v>0</v>
      </c>
    </row>
    <row r="159" spans="1:8" ht="13.8" customHeight="1" x14ac:dyDescent="0.2">
      <c r="A159" s="48">
        <v>129</v>
      </c>
      <c r="B159" s="47" t="s">
        <v>114</v>
      </c>
      <c r="C159" s="47" t="s">
        <v>8</v>
      </c>
      <c r="D159" s="48" t="s">
        <v>1</v>
      </c>
      <c r="E159" s="49">
        <v>300</v>
      </c>
      <c r="F159" s="2"/>
      <c r="G159" s="50">
        <f>E159*F159</f>
        <v>0</v>
      </c>
      <c r="H159" s="51">
        <f>G159-(G159*G5)/100</f>
        <v>0</v>
      </c>
    </row>
    <row r="160" spans="1:8" ht="13.8" customHeight="1" x14ac:dyDescent="0.2">
      <c r="A160" s="48">
        <v>130</v>
      </c>
      <c r="B160" s="47" t="s">
        <v>115</v>
      </c>
      <c r="C160" s="47" t="s">
        <v>8</v>
      </c>
      <c r="D160" s="48" t="s">
        <v>1</v>
      </c>
      <c r="E160" s="49">
        <v>300</v>
      </c>
      <c r="F160" s="2"/>
      <c r="G160" s="50">
        <f>E160*F160</f>
        <v>0</v>
      </c>
      <c r="H160" s="51">
        <f>G160-(G160*G5)/100</f>
        <v>0</v>
      </c>
    </row>
    <row r="161" spans="1:8" ht="13.8" customHeight="1" x14ac:dyDescent="0.2">
      <c r="A161" s="48">
        <v>131</v>
      </c>
      <c r="B161" s="47" t="s">
        <v>326</v>
      </c>
      <c r="C161" s="47" t="s">
        <v>8</v>
      </c>
      <c r="D161" s="48" t="s">
        <v>1</v>
      </c>
      <c r="E161" s="49">
        <v>300</v>
      </c>
      <c r="F161" s="2"/>
      <c r="G161" s="50">
        <f>E161*F161</f>
        <v>0</v>
      </c>
      <c r="H161" s="51">
        <f>G161-(G161*G5)/100</f>
        <v>0</v>
      </c>
    </row>
    <row r="162" spans="1:8" ht="13.8" customHeight="1" x14ac:dyDescent="0.25">
      <c r="A162" s="39"/>
      <c r="B162" s="40" t="s">
        <v>222</v>
      </c>
      <c r="C162" s="41"/>
      <c r="D162" s="42"/>
      <c r="E162" s="43"/>
      <c r="F162" s="28"/>
      <c r="G162" s="44"/>
      <c r="H162" s="45"/>
    </row>
    <row r="163" spans="1:8" ht="13.8" customHeight="1" x14ac:dyDescent="0.2">
      <c r="A163" s="48">
        <v>132</v>
      </c>
      <c r="B163" s="47" t="s">
        <v>116</v>
      </c>
      <c r="C163" s="47" t="s">
        <v>8</v>
      </c>
      <c r="D163" s="48" t="s">
        <v>1</v>
      </c>
      <c r="E163" s="49">
        <v>550</v>
      </c>
      <c r="F163" s="2"/>
      <c r="G163" s="50">
        <f t="shared" ref="G163:G167" si="13">E163*F163</f>
        <v>0</v>
      </c>
      <c r="H163" s="51">
        <f>G163-(G163*G5)/100</f>
        <v>0</v>
      </c>
    </row>
    <row r="164" spans="1:8" ht="13.8" customHeight="1" x14ac:dyDescent="0.2">
      <c r="A164" s="48">
        <v>133</v>
      </c>
      <c r="B164" s="47" t="s">
        <v>223</v>
      </c>
      <c r="C164" s="47" t="s">
        <v>8</v>
      </c>
      <c r="D164" s="48" t="s">
        <v>1</v>
      </c>
      <c r="E164" s="49">
        <v>550</v>
      </c>
      <c r="F164" s="2"/>
      <c r="G164" s="50">
        <f t="shared" si="13"/>
        <v>0</v>
      </c>
      <c r="H164" s="51">
        <f>G164-(G164*G5)/100</f>
        <v>0</v>
      </c>
    </row>
    <row r="165" spans="1:8" ht="13.8" customHeight="1" x14ac:dyDescent="0.2">
      <c r="A165" s="48">
        <v>134</v>
      </c>
      <c r="B165" s="47" t="s">
        <v>117</v>
      </c>
      <c r="C165" s="47" t="s">
        <v>8</v>
      </c>
      <c r="D165" s="48" t="s">
        <v>1</v>
      </c>
      <c r="E165" s="49">
        <v>550</v>
      </c>
      <c r="F165" s="2"/>
      <c r="G165" s="50">
        <f t="shared" si="13"/>
        <v>0</v>
      </c>
      <c r="H165" s="51">
        <f>G165-(G165*G5)/100</f>
        <v>0</v>
      </c>
    </row>
    <row r="166" spans="1:8" ht="13.8" customHeight="1" x14ac:dyDescent="0.2">
      <c r="A166" s="48">
        <v>135</v>
      </c>
      <c r="B166" s="47" t="s">
        <v>118</v>
      </c>
      <c r="C166" s="47" t="s">
        <v>8</v>
      </c>
      <c r="D166" s="48" t="s">
        <v>1</v>
      </c>
      <c r="E166" s="49">
        <v>550</v>
      </c>
      <c r="F166" s="2"/>
      <c r="G166" s="50">
        <f t="shared" si="13"/>
        <v>0</v>
      </c>
      <c r="H166" s="51">
        <f>G166-(G166*G5)/100</f>
        <v>0</v>
      </c>
    </row>
    <row r="167" spans="1:8" ht="13.8" customHeight="1" x14ac:dyDescent="0.2">
      <c r="A167" s="48">
        <v>136</v>
      </c>
      <c r="B167" s="47" t="s">
        <v>119</v>
      </c>
      <c r="C167" s="47" t="s">
        <v>8</v>
      </c>
      <c r="D167" s="48" t="s">
        <v>1</v>
      </c>
      <c r="E167" s="49">
        <v>550</v>
      </c>
      <c r="F167" s="2"/>
      <c r="G167" s="50">
        <f t="shared" si="13"/>
        <v>0</v>
      </c>
      <c r="H167" s="51">
        <f>G167-(G167*G5)/100</f>
        <v>0</v>
      </c>
    </row>
    <row r="168" spans="1:8" ht="13.8" customHeight="1" x14ac:dyDescent="0.2">
      <c r="A168" s="48">
        <v>137</v>
      </c>
      <c r="B168" s="47" t="s">
        <v>224</v>
      </c>
      <c r="C168" s="47" t="s">
        <v>8</v>
      </c>
      <c r="D168" s="48" t="s">
        <v>1</v>
      </c>
      <c r="E168" s="49">
        <v>550</v>
      </c>
      <c r="F168" s="2"/>
      <c r="G168" s="50">
        <f>E168*F168</f>
        <v>0</v>
      </c>
      <c r="H168" s="51">
        <f>G168-(G168*G5)/100</f>
        <v>0</v>
      </c>
    </row>
    <row r="169" spans="1:8" ht="13.8" customHeight="1" x14ac:dyDescent="0.25">
      <c r="A169" s="39"/>
      <c r="B169" s="40" t="s">
        <v>225</v>
      </c>
      <c r="C169" s="41"/>
      <c r="D169" s="42"/>
      <c r="E169" s="43"/>
      <c r="F169" s="28"/>
      <c r="G169" s="44"/>
      <c r="H169" s="45"/>
    </row>
    <row r="170" spans="1:8" ht="13.8" customHeight="1" x14ac:dyDescent="0.2">
      <c r="A170" s="48">
        <v>138</v>
      </c>
      <c r="B170" s="47" t="s">
        <v>330</v>
      </c>
      <c r="C170" s="47" t="s">
        <v>30</v>
      </c>
      <c r="D170" s="48" t="s">
        <v>1</v>
      </c>
      <c r="E170" s="49">
        <v>1500</v>
      </c>
      <c r="F170" s="2"/>
      <c r="G170" s="50">
        <f>E170*F170</f>
        <v>0</v>
      </c>
      <c r="H170" s="51">
        <f>G170-(G170*G5)/100</f>
        <v>0</v>
      </c>
    </row>
    <row r="171" spans="1:8" ht="13.8" customHeight="1" x14ac:dyDescent="0.2">
      <c r="A171" s="48">
        <v>139</v>
      </c>
      <c r="B171" s="47" t="s">
        <v>331</v>
      </c>
      <c r="C171" s="47" t="s">
        <v>30</v>
      </c>
      <c r="D171" s="48" t="s">
        <v>1</v>
      </c>
      <c r="E171" s="49">
        <v>1500</v>
      </c>
      <c r="F171" s="2"/>
      <c r="G171" s="50">
        <f>E171*F171</f>
        <v>0</v>
      </c>
      <c r="H171" s="51">
        <f>G171-(G171*G5)/100</f>
        <v>0</v>
      </c>
    </row>
    <row r="172" spans="1:8" ht="13.8" customHeight="1" x14ac:dyDescent="0.2">
      <c r="A172" s="48">
        <v>140</v>
      </c>
      <c r="B172" s="52" t="s">
        <v>226</v>
      </c>
      <c r="C172" s="47" t="s">
        <v>30</v>
      </c>
      <c r="D172" s="48" t="s">
        <v>1</v>
      </c>
      <c r="E172" s="49">
        <v>2475</v>
      </c>
      <c r="F172" s="2"/>
      <c r="G172" s="50">
        <f>E172*F172</f>
        <v>0</v>
      </c>
      <c r="H172" s="51">
        <f>G172-(G172*G5)/100</f>
        <v>0</v>
      </c>
    </row>
    <row r="173" spans="1:8" ht="13.8" customHeight="1" x14ac:dyDescent="0.2">
      <c r="A173" s="48">
        <v>141</v>
      </c>
      <c r="B173" s="60" t="s">
        <v>227</v>
      </c>
      <c r="C173" s="47" t="s">
        <v>30</v>
      </c>
      <c r="D173" s="48" t="s">
        <v>1</v>
      </c>
      <c r="E173" s="49">
        <v>3250</v>
      </c>
      <c r="F173" s="2"/>
      <c r="G173" s="50">
        <f>E173*F173</f>
        <v>0</v>
      </c>
      <c r="H173" s="51">
        <f>G173-(G173*G5)/100</f>
        <v>0</v>
      </c>
    </row>
    <row r="174" spans="1:8" ht="13.8" customHeight="1" x14ac:dyDescent="0.25">
      <c r="A174" s="39"/>
      <c r="B174" s="40" t="s">
        <v>228</v>
      </c>
      <c r="C174" s="41"/>
      <c r="D174" s="42"/>
      <c r="E174" s="43"/>
      <c r="F174" s="28"/>
      <c r="G174" s="44"/>
      <c r="H174" s="45"/>
    </row>
    <row r="175" spans="1:8" ht="13.8" customHeight="1" x14ac:dyDescent="0.2">
      <c r="A175" s="48">
        <v>142</v>
      </c>
      <c r="B175" s="52" t="s">
        <v>229</v>
      </c>
      <c r="C175" s="47" t="s">
        <v>30</v>
      </c>
      <c r="D175" s="48" t="s">
        <v>1</v>
      </c>
      <c r="E175" s="49">
        <v>2750</v>
      </c>
      <c r="F175" s="2"/>
      <c r="G175" s="50">
        <f>E175*F175</f>
        <v>0</v>
      </c>
      <c r="H175" s="51">
        <f>G175-(G175*G5)/100</f>
        <v>0</v>
      </c>
    </row>
    <row r="176" spans="1:8" ht="13.8" customHeight="1" x14ac:dyDescent="0.2">
      <c r="A176" s="48">
        <v>143</v>
      </c>
      <c r="B176" s="52" t="s">
        <v>230</v>
      </c>
      <c r="C176" s="47" t="s">
        <v>30</v>
      </c>
      <c r="D176" s="48" t="s">
        <v>1</v>
      </c>
      <c r="E176" s="49">
        <v>2750</v>
      </c>
      <c r="F176" s="2"/>
      <c r="G176" s="50">
        <f>E176*F176</f>
        <v>0</v>
      </c>
      <c r="H176" s="51">
        <f>G176-(G176*G5)/100</f>
        <v>0</v>
      </c>
    </row>
    <row r="177" spans="1:8" ht="13.8" customHeight="1" x14ac:dyDescent="0.2">
      <c r="A177" s="48">
        <v>144</v>
      </c>
      <c r="B177" s="52" t="s">
        <v>231</v>
      </c>
      <c r="C177" s="47" t="s">
        <v>30</v>
      </c>
      <c r="D177" s="48" t="s">
        <v>1</v>
      </c>
      <c r="E177" s="49">
        <v>2750</v>
      </c>
      <c r="F177" s="2"/>
      <c r="G177" s="50">
        <f>E177*F177</f>
        <v>0</v>
      </c>
      <c r="H177" s="51">
        <f>G177-(G177*G5)/100</f>
        <v>0</v>
      </c>
    </row>
    <row r="178" spans="1:8" ht="13.8" customHeight="1" x14ac:dyDescent="0.2">
      <c r="A178" s="48">
        <v>145</v>
      </c>
      <c r="B178" s="52" t="s">
        <v>232</v>
      </c>
      <c r="C178" s="47" t="s">
        <v>30</v>
      </c>
      <c r="D178" s="48" t="s">
        <v>1</v>
      </c>
      <c r="E178" s="49">
        <v>2750</v>
      </c>
      <c r="F178" s="2"/>
      <c r="G178" s="50">
        <f>E178*F178</f>
        <v>0</v>
      </c>
      <c r="H178" s="51">
        <f>G178-(G178*G5)/100</f>
        <v>0</v>
      </c>
    </row>
    <row r="179" spans="1:8" ht="13.8" customHeight="1" x14ac:dyDescent="0.25">
      <c r="A179" s="39"/>
      <c r="B179" s="40" t="s">
        <v>233</v>
      </c>
      <c r="C179" s="41"/>
      <c r="D179" s="42"/>
      <c r="E179" s="43"/>
      <c r="F179" s="28"/>
      <c r="G179" s="44"/>
      <c r="H179" s="45"/>
    </row>
    <row r="180" spans="1:8" ht="13.8" customHeight="1" x14ac:dyDescent="0.2">
      <c r="A180" s="46">
        <v>146</v>
      </c>
      <c r="B180" s="52" t="s">
        <v>234</v>
      </c>
      <c r="C180" s="47" t="s">
        <v>8</v>
      </c>
      <c r="D180" s="48" t="s">
        <v>1</v>
      </c>
      <c r="E180" s="49">
        <v>1450</v>
      </c>
      <c r="F180" s="2"/>
      <c r="G180" s="50">
        <f t="shared" ref="G180:G184" si="14">E180*F180</f>
        <v>0</v>
      </c>
      <c r="H180" s="51">
        <f>G180-(G180*G5)/100</f>
        <v>0</v>
      </c>
    </row>
    <row r="181" spans="1:8" ht="13.8" customHeight="1" x14ac:dyDescent="0.2">
      <c r="A181" s="48">
        <v>147</v>
      </c>
      <c r="B181" s="61" t="s">
        <v>235</v>
      </c>
      <c r="C181" s="47" t="s">
        <v>8</v>
      </c>
      <c r="D181" s="48" t="s">
        <v>1</v>
      </c>
      <c r="E181" s="49">
        <v>1450</v>
      </c>
      <c r="F181" s="2"/>
      <c r="G181" s="51">
        <f t="shared" si="14"/>
        <v>0</v>
      </c>
      <c r="H181" s="51">
        <f>G181-(G181*G5)/100</f>
        <v>0</v>
      </c>
    </row>
    <row r="182" spans="1:8" ht="13.8" customHeight="1" x14ac:dyDescent="0.2">
      <c r="A182" s="46">
        <v>148</v>
      </c>
      <c r="B182" s="61" t="s">
        <v>236</v>
      </c>
      <c r="C182" s="47" t="s">
        <v>8</v>
      </c>
      <c r="D182" s="48" t="s">
        <v>1</v>
      </c>
      <c r="E182" s="49">
        <v>1450</v>
      </c>
      <c r="F182" s="2"/>
      <c r="G182" s="51">
        <f t="shared" si="14"/>
        <v>0</v>
      </c>
      <c r="H182" s="51">
        <f>G182-(G182*G5)/100</f>
        <v>0</v>
      </c>
    </row>
    <row r="183" spans="1:8" ht="13.8" customHeight="1" x14ac:dyDescent="0.2">
      <c r="A183" s="48">
        <v>149</v>
      </c>
      <c r="B183" s="61" t="s">
        <v>237</v>
      </c>
      <c r="C183" s="47" t="s">
        <v>8</v>
      </c>
      <c r="D183" s="48" t="s">
        <v>1</v>
      </c>
      <c r="E183" s="49">
        <v>1450</v>
      </c>
      <c r="F183" s="2"/>
      <c r="G183" s="51">
        <f t="shared" si="14"/>
        <v>0</v>
      </c>
      <c r="H183" s="51">
        <f>G183-(G183*G5)/100</f>
        <v>0</v>
      </c>
    </row>
    <row r="184" spans="1:8" ht="13.8" customHeight="1" x14ac:dyDescent="0.2">
      <c r="A184" s="46">
        <v>150</v>
      </c>
      <c r="B184" s="61" t="s">
        <v>238</v>
      </c>
      <c r="C184" s="47" t="s">
        <v>8</v>
      </c>
      <c r="D184" s="48" t="s">
        <v>1</v>
      </c>
      <c r="E184" s="49">
        <v>1450</v>
      </c>
      <c r="F184" s="2"/>
      <c r="G184" s="51">
        <f t="shared" si="14"/>
        <v>0</v>
      </c>
      <c r="H184" s="51">
        <f>G184-(G184*G5)/100</f>
        <v>0</v>
      </c>
    </row>
    <row r="185" spans="1:8" ht="13.8" customHeight="1" x14ac:dyDescent="0.2">
      <c r="A185" s="48">
        <v>151</v>
      </c>
      <c r="B185" s="62" t="s">
        <v>97</v>
      </c>
      <c r="C185" s="47" t="s">
        <v>8</v>
      </c>
      <c r="D185" s="48" t="s">
        <v>1</v>
      </c>
      <c r="E185" s="49">
        <v>1450</v>
      </c>
      <c r="F185" s="2"/>
      <c r="G185" s="51">
        <f>E185*F185</f>
        <v>0</v>
      </c>
      <c r="H185" s="51">
        <f>G185-(G185*G5)/100</f>
        <v>0</v>
      </c>
    </row>
    <row r="186" spans="1:8" ht="13.8" customHeight="1" x14ac:dyDescent="0.25">
      <c r="A186" s="39"/>
      <c r="B186" s="40" t="s">
        <v>239</v>
      </c>
      <c r="C186" s="41"/>
      <c r="D186" s="42"/>
      <c r="E186" s="43"/>
      <c r="F186" s="28"/>
      <c r="G186" s="44"/>
      <c r="H186" s="45"/>
    </row>
    <row r="187" spans="1:8" ht="13.8" customHeight="1" x14ac:dyDescent="0.2">
      <c r="A187" s="48">
        <v>152</v>
      </c>
      <c r="B187" s="61" t="s">
        <v>240</v>
      </c>
      <c r="C187" s="47" t="s">
        <v>8</v>
      </c>
      <c r="D187" s="48" t="s">
        <v>1</v>
      </c>
      <c r="E187" s="49">
        <v>1975</v>
      </c>
      <c r="F187" s="2"/>
      <c r="G187" s="51">
        <f>E187*F187</f>
        <v>0</v>
      </c>
      <c r="H187" s="51">
        <f>G187-(G187*G5)/100</f>
        <v>0</v>
      </c>
    </row>
    <row r="188" spans="1:8" ht="13.8" customHeight="1" x14ac:dyDescent="0.2">
      <c r="A188" s="48">
        <v>153</v>
      </c>
      <c r="B188" s="61" t="s">
        <v>241</v>
      </c>
      <c r="C188" s="47" t="s">
        <v>8</v>
      </c>
      <c r="D188" s="48" t="s">
        <v>1</v>
      </c>
      <c r="E188" s="49">
        <v>1975</v>
      </c>
      <c r="F188" s="2"/>
      <c r="G188" s="51">
        <f>E188*F188</f>
        <v>0</v>
      </c>
      <c r="H188" s="51">
        <f>G188-(G188*G5)/100</f>
        <v>0</v>
      </c>
    </row>
    <row r="189" spans="1:8" ht="13.8" customHeight="1" x14ac:dyDescent="0.2">
      <c r="A189" s="48">
        <v>154</v>
      </c>
      <c r="B189" s="61" t="s">
        <v>80</v>
      </c>
      <c r="C189" s="47" t="s">
        <v>8</v>
      </c>
      <c r="D189" s="48" t="s">
        <v>1</v>
      </c>
      <c r="E189" s="49">
        <v>1975</v>
      </c>
      <c r="F189" s="2"/>
      <c r="G189" s="51">
        <f>E189*F189</f>
        <v>0</v>
      </c>
      <c r="H189" s="51">
        <f>G189-(G189*G5)/100</f>
        <v>0</v>
      </c>
    </row>
    <row r="190" spans="1:8" ht="13.8" customHeight="1" x14ac:dyDescent="0.2">
      <c r="A190" s="48">
        <v>155</v>
      </c>
      <c r="B190" s="61" t="s">
        <v>81</v>
      </c>
      <c r="C190" s="47" t="s">
        <v>8</v>
      </c>
      <c r="D190" s="48" t="s">
        <v>1</v>
      </c>
      <c r="E190" s="49">
        <v>1975</v>
      </c>
      <c r="F190" s="2"/>
      <c r="G190" s="51">
        <f>E190*F190</f>
        <v>0</v>
      </c>
      <c r="H190" s="51">
        <f>G190-(G190*G5)/100</f>
        <v>0</v>
      </c>
    </row>
    <row r="191" spans="1:8" ht="13.8" customHeight="1" x14ac:dyDescent="0.2">
      <c r="A191" s="48">
        <v>156</v>
      </c>
      <c r="B191" s="61" t="s">
        <v>242</v>
      </c>
      <c r="C191" s="47" t="s">
        <v>8</v>
      </c>
      <c r="D191" s="48" t="s">
        <v>1</v>
      </c>
      <c r="E191" s="49">
        <v>1975</v>
      </c>
      <c r="F191" s="2"/>
      <c r="G191" s="51">
        <f>E191*F191</f>
        <v>0</v>
      </c>
      <c r="H191" s="51">
        <f>G191-(G191*G5)/100</f>
        <v>0</v>
      </c>
    </row>
    <row r="192" spans="1:8" ht="13.8" customHeight="1" x14ac:dyDescent="0.25">
      <c r="A192" s="39"/>
      <c r="B192" s="40" t="s">
        <v>243</v>
      </c>
      <c r="C192" s="41"/>
      <c r="D192" s="42"/>
      <c r="E192" s="43"/>
      <c r="F192" s="28"/>
      <c r="G192" s="44"/>
      <c r="H192" s="45"/>
    </row>
    <row r="193" spans="1:8" ht="13.8" customHeight="1" x14ac:dyDescent="0.2">
      <c r="A193" s="48">
        <v>157</v>
      </c>
      <c r="B193" s="61" t="s">
        <v>244</v>
      </c>
      <c r="C193" s="47" t="s">
        <v>8</v>
      </c>
      <c r="D193" s="48" t="s">
        <v>1</v>
      </c>
      <c r="E193" s="49">
        <v>1975</v>
      </c>
      <c r="F193" s="2"/>
      <c r="G193" s="51">
        <f>E193*F193</f>
        <v>0</v>
      </c>
      <c r="H193" s="51">
        <f>G193-(G193*G5)/100</f>
        <v>0</v>
      </c>
    </row>
    <row r="194" spans="1:8" ht="13.8" customHeight="1" x14ac:dyDescent="0.2">
      <c r="A194" s="48">
        <v>158</v>
      </c>
      <c r="B194" s="61" t="s">
        <v>245</v>
      </c>
      <c r="C194" s="47" t="s">
        <v>8</v>
      </c>
      <c r="D194" s="48" t="s">
        <v>1</v>
      </c>
      <c r="E194" s="49">
        <v>1975</v>
      </c>
      <c r="F194" s="2"/>
      <c r="G194" s="51">
        <f>E194*F194</f>
        <v>0</v>
      </c>
      <c r="H194" s="51">
        <f>G194-(G194*G5)/100</f>
        <v>0</v>
      </c>
    </row>
    <row r="195" spans="1:8" ht="13.8" customHeight="1" x14ac:dyDescent="0.2">
      <c r="A195" s="48">
        <v>159</v>
      </c>
      <c r="B195" s="61" t="s">
        <v>332</v>
      </c>
      <c r="C195" s="47" t="s">
        <v>8</v>
      </c>
      <c r="D195" s="48" t="s">
        <v>1</v>
      </c>
      <c r="E195" s="49">
        <v>1975</v>
      </c>
      <c r="F195" s="2"/>
      <c r="G195" s="51">
        <f>E195*F195</f>
        <v>0</v>
      </c>
      <c r="H195" s="51">
        <f>G195-(G195*G5)/100</f>
        <v>0</v>
      </c>
    </row>
    <row r="196" spans="1:8" ht="13.8" customHeight="1" x14ac:dyDescent="0.2">
      <c r="A196" s="48">
        <v>160</v>
      </c>
      <c r="B196" s="61" t="s">
        <v>246</v>
      </c>
      <c r="C196" s="47" t="s">
        <v>8</v>
      </c>
      <c r="D196" s="48" t="s">
        <v>1</v>
      </c>
      <c r="E196" s="49">
        <v>1975</v>
      </c>
      <c r="F196" s="2"/>
      <c r="G196" s="51">
        <f>E196*F196</f>
        <v>0</v>
      </c>
      <c r="H196" s="51">
        <f>G196-(G196*G5)/100</f>
        <v>0</v>
      </c>
    </row>
    <row r="197" spans="1:8" ht="13.8" customHeight="1" x14ac:dyDescent="0.25">
      <c r="A197" s="39"/>
      <c r="B197" s="40" t="s">
        <v>247</v>
      </c>
      <c r="C197" s="41"/>
      <c r="D197" s="42"/>
      <c r="E197" s="43"/>
      <c r="F197" s="28"/>
      <c r="G197" s="44"/>
      <c r="H197" s="45"/>
    </row>
    <row r="198" spans="1:8" ht="13.8" customHeight="1" x14ac:dyDescent="0.2">
      <c r="A198" s="48">
        <v>161</v>
      </c>
      <c r="B198" s="47" t="s">
        <v>248</v>
      </c>
      <c r="C198" s="47" t="s">
        <v>8</v>
      </c>
      <c r="D198" s="48" t="s">
        <v>1</v>
      </c>
      <c r="E198" s="49">
        <v>2200</v>
      </c>
      <c r="F198" s="2"/>
      <c r="G198" s="51">
        <f>E198*F198</f>
        <v>0</v>
      </c>
      <c r="H198" s="51">
        <f>G198-(G198*G5)/100</f>
        <v>0</v>
      </c>
    </row>
    <row r="199" spans="1:8" ht="13.8" customHeight="1" x14ac:dyDescent="0.2">
      <c r="A199" s="48">
        <v>162</v>
      </c>
      <c r="B199" s="47" t="s">
        <v>249</v>
      </c>
      <c r="C199" s="47" t="s">
        <v>8</v>
      </c>
      <c r="D199" s="48" t="s">
        <v>1</v>
      </c>
      <c r="E199" s="49">
        <v>2200</v>
      </c>
      <c r="F199" s="2"/>
      <c r="G199" s="51">
        <f>E199*F199</f>
        <v>0</v>
      </c>
      <c r="H199" s="51">
        <f>G199-(G199*G5)/100</f>
        <v>0</v>
      </c>
    </row>
    <row r="200" spans="1:8" ht="13.8" customHeight="1" x14ac:dyDescent="0.2">
      <c r="A200" s="48">
        <v>163</v>
      </c>
      <c r="B200" s="47" t="s">
        <v>103</v>
      </c>
      <c r="C200" s="47" t="s">
        <v>8</v>
      </c>
      <c r="D200" s="48" t="s">
        <v>1</v>
      </c>
      <c r="E200" s="49">
        <v>2200</v>
      </c>
      <c r="F200" s="2"/>
      <c r="G200" s="51">
        <f>E200*F200</f>
        <v>0</v>
      </c>
      <c r="H200" s="51">
        <f>G200-(G200*G5)/100</f>
        <v>0</v>
      </c>
    </row>
    <row r="201" spans="1:8" ht="13.8" customHeight="1" x14ac:dyDescent="0.2">
      <c r="A201" s="48">
        <v>164</v>
      </c>
      <c r="B201" s="54" t="s">
        <v>250</v>
      </c>
      <c r="C201" s="47" t="s">
        <v>8</v>
      </c>
      <c r="D201" s="48" t="s">
        <v>1</v>
      </c>
      <c r="E201" s="49">
        <v>2200</v>
      </c>
      <c r="F201" s="2"/>
      <c r="G201" s="51">
        <f>E201*F201</f>
        <v>0</v>
      </c>
      <c r="H201" s="51">
        <f>G201-(G201*G5)/100</f>
        <v>0</v>
      </c>
    </row>
    <row r="202" spans="1:8" ht="13.8" customHeight="1" x14ac:dyDescent="0.25">
      <c r="A202" s="39"/>
      <c r="B202" s="40" t="s">
        <v>251</v>
      </c>
      <c r="C202" s="41"/>
      <c r="D202" s="42"/>
      <c r="E202" s="43"/>
      <c r="F202" s="28"/>
      <c r="G202" s="44"/>
      <c r="H202" s="45"/>
    </row>
    <row r="203" spans="1:8" ht="13.8" customHeight="1" x14ac:dyDescent="0.2">
      <c r="A203" s="48">
        <v>165</v>
      </c>
      <c r="B203" s="61" t="s">
        <v>73</v>
      </c>
      <c r="C203" s="47" t="s">
        <v>8</v>
      </c>
      <c r="D203" s="48" t="s">
        <v>1</v>
      </c>
      <c r="E203" s="49">
        <v>2200</v>
      </c>
      <c r="F203" s="2"/>
      <c r="G203" s="51">
        <f>E203*F203</f>
        <v>0</v>
      </c>
      <c r="H203" s="51">
        <f>G203-(G203*G5)/100</f>
        <v>0</v>
      </c>
    </row>
    <row r="204" spans="1:8" ht="13.8" customHeight="1" x14ac:dyDescent="0.2">
      <c r="A204" s="48">
        <v>166</v>
      </c>
      <c r="B204" s="61" t="s">
        <v>252</v>
      </c>
      <c r="C204" s="47" t="s">
        <v>8</v>
      </c>
      <c r="D204" s="48" t="s">
        <v>1</v>
      </c>
      <c r="E204" s="49">
        <v>2200</v>
      </c>
      <c r="F204" s="2"/>
      <c r="G204" s="51">
        <f>E204*F204</f>
        <v>0</v>
      </c>
      <c r="H204" s="51">
        <f>G204-(G204*G5)/100</f>
        <v>0</v>
      </c>
    </row>
    <row r="205" spans="1:8" ht="13.8" customHeight="1" x14ac:dyDescent="0.2">
      <c r="A205" s="48">
        <v>167</v>
      </c>
      <c r="B205" s="61" t="s">
        <v>327</v>
      </c>
      <c r="C205" s="47" t="s">
        <v>8</v>
      </c>
      <c r="D205" s="48" t="s">
        <v>1</v>
      </c>
      <c r="E205" s="49">
        <v>2200</v>
      </c>
      <c r="F205" s="2"/>
      <c r="G205" s="51">
        <f>E205*F205</f>
        <v>0</v>
      </c>
      <c r="H205" s="51">
        <f>G205-(G205*G5)/100</f>
        <v>0</v>
      </c>
    </row>
    <row r="206" spans="1:8" ht="13.8" customHeight="1" x14ac:dyDescent="0.2">
      <c r="A206" s="48">
        <v>168</v>
      </c>
      <c r="B206" s="61" t="s">
        <v>71</v>
      </c>
      <c r="C206" s="47" t="s">
        <v>8</v>
      </c>
      <c r="D206" s="48" t="s">
        <v>1</v>
      </c>
      <c r="E206" s="49">
        <v>2200</v>
      </c>
      <c r="F206" s="2"/>
      <c r="G206" s="51">
        <f>E206*F206</f>
        <v>0</v>
      </c>
      <c r="H206" s="51">
        <f>G206-(G206*G5)/100</f>
        <v>0</v>
      </c>
    </row>
    <row r="207" spans="1:8" ht="13.8" customHeight="1" x14ac:dyDescent="0.2">
      <c r="A207" s="48">
        <v>169</v>
      </c>
      <c r="B207" s="61" t="s">
        <v>72</v>
      </c>
      <c r="C207" s="47" t="s">
        <v>8</v>
      </c>
      <c r="D207" s="48" t="s">
        <v>1</v>
      </c>
      <c r="E207" s="49">
        <v>2200</v>
      </c>
      <c r="F207" s="2"/>
      <c r="G207" s="51">
        <f>E207*F207</f>
        <v>0</v>
      </c>
      <c r="H207" s="51">
        <f>G207-(G207*G5)/100</f>
        <v>0</v>
      </c>
    </row>
    <row r="208" spans="1:8" ht="13.8" customHeight="1" x14ac:dyDescent="0.25">
      <c r="A208" s="39"/>
      <c r="B208" s="40" t="s">
        <v>253</v>
      </c>
      <c r="C208" s="41"/>
      <c r="D208" s="42"/>
      <c r="E208" s="43"/>
      <c r="F208" s="28"/>
      <c r="G208" s="44"/>
      <c r="H208" s="45"/>
    </row>
    <row r="209" spans="1:8" ht="13.8" customHeight="1" x14ac:dyDescent="0.2">
      <c r="A209" s="48">
        <v>170</v>
      </c>
      <c r="B209" s="61" t="s">
        <v>254</v>
      </c>
      <c r="C209" s="47" t="s">
        <v>8</v>
      </c>
      <c r="D209" s="48" t="s">
        <v>1</v>
      </c>
      <c r="E209" s="49">
        <v>2625</v>
      </c>
      <c r="F209" s="2"/>
      <c r="G209" s="51">
        <f>E209*F209</f>
        <v>0</v>
      </c>
      <c r="H209" s="51">
        <f>G209-(G209*G5)/100</f>
        <v>0</v>
      </c>
    </row>
    <row r="210" spans="1:8" ht="13.8" customHeight="1" x14ac:dyDescent="0.2">
      <c r="A210" s="48">
        <v>171</v>
      </c>
      <c r="B210" s="63" t="s">
        <v>255</v>
      </c>
      <c r="C210" s="47" t="s">
        <v>8</v>
      </c>
      <c r="D210" s="48" t="s">
        <v>1</v>
      </c>
      <c r="E210" s="49">
        <v>2625</v>
      </c>
      <c r="F210" s="2"/>
      <c r="G210" s="51">
        <f>E210*F210</f>
        <v>0</v>
      </c>
      <c r="H210" s="51">
        <f>G210-(G210*G5)/100</f>
        <v>0</v>
      </c>
    </row>
    <row r="211" spans="1:8" ht="13.8" customHeight="1" x14ac:dyDescent="0.2">
      <c r="A211" s="48">
        <v>172</v>
      </c>
      <c r="B211" s="61" t="s">
        <v>256</v>
      </c>
      <c r="C211" s="47" t="s">
        <v>8</v>
      </c>
      <c r="D211" s="48" t="s">
        <v>1</v>
      </c>
      <c r="E211" s="49">
        <v>2625</v>
      </c>
      <c r="F211" s="2"/>
      <c r="G211" s="51">
        <f>E211*F211</f>
        <v>0</v>
      </c>
      <c r="H211" s="51">
        <f>G211-(G211*G5)/100</f>
        <v>0</v>
      </c>
    </row>
    <row r="212" spans="1:8" ht="13.8" customHeight="1" x14ac:dyDescent="0.25">
      <c r="A212" s="39"/>
      <c r="B212" s="40" t="s">
        <v>257</v>
      </c>
      <c r="C212" s="41"/>
      <c r="D212" s="42"/>
      <c r="E212" s="43"/>
      <c r="F212" s="28"/>
      <c r="G212" s="44"/>
      <c r="H212" s="45"/>
    </row>
    <row r="213" spans="1:8" ht="13.8" customHeight="1" x14ac:dyDescent="0.2">
      <c r="A213" s="48">
        <v>173</v>
      </c>
      <c r="B213" s="61" t="s">
        <v>82</v>
      </c>
      <c r="C213" s="47" t="s">
        <v>33</v>
      </c>
      <c r="D213" s="48" t="s">
        <v>1</v>
      </c>
      <c r="E213" s="49">
        <v>2975</v>
      </c>
      <c r="F213" s="2"/>
      <c r="G213" s="51">
        <f>E213*F213</f>
        <v>0</v>
      </c>
      <c r="H213" s="51">
        <f>G213-(G213*G5)/100</f>
        <v>0</v>
      </c>
    </row>
    <row r="214" spans="1:8" ht="13.8" customHeight="1" x14ac:dyDescent="0.2">
      <c r="A214" s="48">
        <v>174</v>
      </c>
      <c r="B214" s="61" t="s">
        <v>83</v>
      </c>
      <c r="C214" s="47" t="s">
        <v>33</v>
      </c>
      <c r="D214" s="48" t="s">
        <v>1</v>
      </c>
      <c r="E214" s="49">
        <v>2975</v>
      </c>
      <c r="F214" s="2"/>
      <c r="G214" s="51">
        <f>E214*F214</f>
        <v>0</v>
      </c>
      <c r="H214" s="51">
        <f>G214-(G214*G5)/100</f>
        <v>0</v>
      </c>
    </row>
    <row r="215" spans="1:8" ht="13.8" customHeight="1" x14ac:dyDescent="0.2">
      <c r="A215" s="48">
        <v>175</v>
      </c>
      <c r="B215" s="61" t="s">
        <v>101</v>
      </c>
      <c r="C215" s="47" t="s">
        <v>33</v>
      </c>
      <c r="D215" s="48" t="s">
        <v>1</v>
      </c>
      <c r="E215" s="49">
        <v>2975</v>
      </c>
      <c r="F215" s="2"/>
      <c r="G215" s="51">
        <f>E215*F215</f>
        <v>0</v>
      </c>
      <c r="H215" s="51">
        <f>G215-(G215*G5)/100</f>
        <v>0</v>
      </c>
    </row>
    <row r="216" spans="1:8" ht="13.8" customHeight="1" x14ac:dyDescent="0.2">
      <c r="A216" s="48">
        <v>176</v>
      </c>
      <c r="B216" s="61" t="s">
        <v>84</v>
      </c>
      <c r="C216" s="47" t="s">
        <v>33</v>
      </c>
      <c r="D216" s="48" t="s">
        <v>1</v>
      </c>
      <c r="E216" s="49">
        <v>2975</v>
      </c>
      <c r="F216" s="2"/>
      <c r="G216" s="51">
        <f>E216*F216</f>
        <v>0</v>
      </c>
      <c r="H216" s="51">
        <f>G216-(G216*G5)/100</f>
        <v>0</v>
      </c>
    </row>
    <row r="217" spans="1:8" ht="13.8" customHeight="1" x14ac:dyDescent="0.2">
      <c r="A217" s="48">
        <v>177</v>
      </c>
      <c r="B217" s="61" t="s">
        <v>333</v>
      </c>
      <c r="C217" s="47" t="s">
        <v>33</v>
      </c>
      <c r="D217" s="48" t="s">
        <v>1</v>
      </c>
      <c r="E217" s="49">
        <v>2975</v>
      </c>
      <c r="F217" s="2"/>
      <c r="G217" s="51">
        <f>E217*F217</f>
        <v>0</v>
      </c>
      <c r="H217" s="51">
        <f>G217-(G217*G5)/100</f>
        <v>0</v>
      </c>
    </row>
    <row r="218" spans="1:8" ht="13.8" customHeight="1" x14ac:dyDescent="0.25">
      <c r="A218" s="39"/>
      <c r="B218" s="40" t="s">
        <v>258</v>
      </c>
      <c r="C218" s="41"/>
      <c r="D218" s="42"/>
      <c r="E218" s="43"/>
      <c r="F218" s="28"/>
      <c r="G218" s="44"/>
      <c r="H218" s="45"/>
    </row>
    <row r="219" spans="1:8" ht="13.8" customHeight="1" x14ac:dyDescent="0.2">
      <c r="A219" s="48">
        <v>178</v>
      </c>
      <c r="B219" s="61" t="s">
        <v>99</v>
      </c>
      <c r="C219" s="47" t="s">
        <v>8</v>
      </c>
      <c r="D219" s="48" t="s">
        <v>1</v>
      </c>
      <c r="E219" s="49">
        <v>2450</v>
      </c>
      <c r="F219" s="2"/>
      <c r="G219" s="51">
        <f t="shared" ref="G219:G225" si="15">E219*F219</f>
        <v>0</v>
      </c>
      <c r="H219" s="51">
        <f>G219-(G219*G5)/100</f>
        <v>0</v>
      </c>
    </row>
    <row r="220" spans="1:8" ht="13.8" customHeight="1" x14ac:dyDescent="0.2">
      <c r="A220" s="48">
        <v>179</v>
      </c>
      <c r="B220" s="61" t="s">
        <v>259</v>
      </c>
      <c r="C220" s="47" t="s">
        <v>8</v>
      </c>
      <c r="D220" s="48" t="s">
        <v>1</v>
      </c>
      <c r="E220" s="49">
        <v>2450</v>
      </c>
      <c r="F220" s="2"/>
      <c r="G220" s="51">
        <f t="shared" si="15"/>
        <v>0</v>
      </c>
      <c r="H220" s="51">
        <f>G220-(G220*G5)/100</f>
        <v>0</v>
      </c>
    </row>
    <row r="221" spans="1:8" ht="13.8" customHeight="1" x14ac:dyDescent="0.2">
      <c r="A221" s="48">
        <v>180</v>
      </c>
      <c r="B221" s="61" t="s">
        <v>260</v>
      </c>
      <c r="C221" s="47" t="s">
        <v>8</v>
      </c>
      <c r="D221" s="48" t="s">
        <v>1</v>
      </c>
      <c r="E221" s="49">
        <v>2450</v>
      </c>
      <c r="F221" s="2"/>
      <c r="G221" s="51">
        <f t="shared" si="15"/>
        <v>0</v>
      </c>
      <c r="H221" s="51">
        <f>G221-(G221*G5)/100</f>
        <v>0</v>
      </c>
    </row>
    <row r="222" spans="1:8" ht="13.8" customHeight="1" x14ac:dyDescent="0.2">
      <c r="A222" s="48">
        <v>181</v>
      </c>
      <c r="B222" s="61" t="s">
        <v>111</v>
      </c>
      <c r="C222" s="47" t="s">
        <v>8</v>
      </c>
      <c r="D222" s="48" t="s">
        <v>1</v>
      </c>
      <c r="E222" s="49">
        <v>2450</v>
      </c>
      <c r="F222" s="2"/>
      <c r="G222" s="51">
        <f t="shared" si="15"/>
        <v>0</v>
      </c>
      <c r="H222" s="51">
        <f>G222-(G222*G5)/100</f>
        <v>0</v>
      </c>
    </row>
    <row r="223" spans="1:8" ht="13.8" customHeight="1" x14ac:dyDescent="0.2">
      <c r="A223" s="48">
        <v>182</v>
      </c>
      <c r="B223" s="61" t="s">
        <v>85</v>
      </c>
      <c r="C223" s="47" t="s">
        <v>8</v>
      </c>
      <c r="D223" s="48" t="s">
        <v>1</v>
      </c>
      <c r="E223" s="49">
        <v>2450</v>
      </c>
      <c r="F223" s="2"/>
      <c r="G223" s="51">
        <f t="shared" si="15"/>
        <v>0</v>
      </c>
      <c r="H223" s="51">
        <f>G223-(G223*G5)/100</f>
        <v>0</v>
      </c>
    </row>
    <row r="224" spans="1:8" ht="13.8" customHeight="1" x14ac:dyDescent="0.2">
      <c r="A224" s="48">
        <v>183</v>
      </c>
      <c r="B224" s="61" t="s">
        <v>100</v>
      </c>
      <c r="C224" s="47" t="s">
        <v>8</v>
      </c>
      <c r="D224" s="48" t="s">
        <v>1</v>
      </c>
      <c r="E224" s="49">
        <v>2450</v>
      </c>
      <c r="F224" s="2"/>
      <c r="G224" s="51">
        <f>E224*F224</f>
        <v>0</v>
      </c>
      <c r="H224" s="51">
        <f>G224-(G224*G5)/100</f>
        <v>0</v>
      </c>
    </row>
    <row r="225" spans="1:8" ht="13.8" customHeight="1" x14ac:dyDescent="0.2">
      <c r="A225" s="48">
        <v>184</v>
      </c>
      <c r="B225" s="61" t="s">
        <v>86</v>
      </c>
      <c r="C225" s="47" t="s">
        <v>8</v>
      </c>
      <c r="D225" s="48" t="s">
        <v>1</v>
      </c>
      <c r="E225" s="49">
        <v>2450</v>
      </c>
      <c r="F225" s="2"/>
      <c r="G225" s="51">
        <f t="shared" si="15"/>
        <v>0</v>
      </c>
      <c r="H225" s="51">
        <f>G225-(G225*G5)/100</f>
        <v>0</v>
      </c>
    </row>
    <row r="226" spans="1:8" ht="13.8" customHeight="1" x14ac:dyDescent="0.25">
      <c r="A226" s="39"/>
      <c r="B226" s="40" t="s">
        <v>261</v>
      </c>
      <c r="C226" s="41"/>
      <c r="D226" s="42"/>
      <c r="E226" s="43"/>
      <c r="F226" s="28"/>
      <c r="G226" s="44"/>
      <c r="H226" s="45"/>
    </row>
    <row r="227" spans="1:8" ht="13.8" customHeight="1" x14ac:dyDescent="0.2">
      <c r="A227" s="48">
        <v>185</v>
      </c>
      <c r="B227" s="63" t="s">
        <v>262</v>
      </c>
      <c r="C227" s="47" t="s">
        <v>33</v>
      </c>
      <c r="D227" s="48" t="s">
        <v>1</v>
      </c>
      <c r="E227" s="49">
        <v>5500</v>
      </c>
      <c r="F227" s="2"/>
      <c r="G227" s="51">
        <f t="shared" ref="G227:G232" si="16">E227*F227</f>
        <v>0</v>
      </c>
      <c r="H227" s="51">
        <f>G227-(G227*G5)/100</f>
        <v>0</v>
      </c>
    </row>
    <row r="228" spans="1:8" ht="13.8" customHeight="1" x14ac:dyDescent="0.2">
      <c r="A228" s="48">
        <v>186</v>
      </c>
      <c r="B228" s="63" t="s">
        <v>263</v>
      </c>
      <c r="C228" s="47" t="s">
        <v>33</v>
      </c>
      <c r="D228" s="48" t="s">
        <v>1</v>
      </c>
      <c r="E228" s="49">
        <v>5500</v>
      </c>
      <c r="F228" s="2"/>
      <c r="G228" s="51">
        <f t="shared" si="16"/>
        <v>0</v>
      </c>
      <c r="H228" s="51">
        <f>G228-(G228*G5)/100</f>
        <v>0</v>
      </c>
    </row>
    <row r="229" spans="1:8" ht="13.8" customHeight="1" x14ac:dyDescent="0.2">
      <c r="A229" s="48">
        <v>187</v>
      </c>
      <c r="B229" s="61" t="s">
        <v>264</v>
      </c>
      <c r="C229" s="47" t="s">
        <v>33</v>
      </c>
      <c r="D229" s="48" t="s">
        <v>1</v>
      </c>
      <c r="E229" s="49">
        <v>6000</v>
      </c>
      <c r="F229" s="2"/>
      <c r="G229" s="51">
        <f t="shared" si="16"/>
        <v>0</v>
      </c>
      <c r="H229" s="51">
        <f>G229-(G229*G5)/100</f>
        <v>0</v>
      </c>
    </row>
    <row r="230" spans="1:8" ht="13.8" customHeight="1" x14ac:dyDescent="0.2">
      <c r="A230" s="48">
        <v>188</v>
      </c>
      <c r="B230" s="61" t="s">
        <v>265</v>
      </c>
      <c r="C230" s="47" t="s">
        <v>33</v>
      </c>
      <c r="D230" s="48" t="s">
        <v>1</v>
      </c>
      <c r="E230" s="49">
        <v>6000</v>
      </c>
      <c r="F230" s="2"/>
      <c r="G230" s="51">
        <f t="shared" si="16"/>
        <v>0</v>
      </c>
      <c r="H230" s="51">
        <f>G230-(G230*G5)/100</f>
        <v>0</v>
      </c>
    </row>
    <row r="231" spans="1:8" ht="13.8" customHeight="1" x14ac:dyDescent="0.2">
      <c r="A231" s="48">
        <v>189</v>
      </c>
      <c r="B231" s="61" t="s">
        <v>266</v>
      </c>
      <c r="C231" s="47" t="s">
        <v>33</v>
      </c>
      <c r="D231" s="48" t="s">
        <v>1</v>
      </c>
      <c r="E231" s="49">
        <v>6000</v>
      </c>
      <c r="F231" s="2"/>
      <c r="G231" s="51">
        <f t="shared" si="16"/>
        <v>0</v>
      </c>
      <c r="H231" s="51">
        <f>G231-(G231*G5)/100</f>
        <v>0</v>
      </c>
    </row>
    <row r="232" spans="1:8" ht="13.8" customHeight="1" x14ac:dyDescent="0.2">
      <c r="A232" s="48">
        <v>190</v>
      </c>
      <c r="B232" s="61" t="s">
        <v>267</v>
      </c>
      <c r="C232" s="47" t="s">
        <v>33</v>
      </c>
      <c r="D232" s="48" t="s">
        <v>1</v>
      </c>
      <c r="E232" s="49">
        <v>6000</v>
      </c>
      <c r="F232" s="2"/>
      <c r="G232" s="51">
        <f t="shared" si="16"/>
        <v>0</v>
      </c>
      <c r="H232" s="51">
        <f>G232-(G232*G5)/100</f>
        <v>0</v>
      </c>
    </row>
    <row r="233" spans="1:8" ht="13.8" customHeight="1" x14ac:dyDescent="0.25">
      <c r="A233" s="39"/>
      <c r="B233" s="40" t="s">
        <v>268</v>
      </c>
      <c r="C233" s="41"/>
      <c r="D233" s="42"/>
      <c r="E233" s="43"/>
      <c r="F233" s="28"/>
      <c r="G233" s="44"/>
      <c r="H233" s="45"/>
    </row>
    <row r="234" spans="1:8" ht="13.8" customHeight="1" x14ac:dyDescent="0.2">
      <c r="A234" s="48">
        <v>191</v>
      </c>
      <c r="B234" s="63" t="s">
        <v>269</v>
      </c>
      <c r="C234" s="47" t="s">
        <v>8</v>
      </c>
      <c r="D234" s="48" t="s">
        <v>1</v>
      </c>
      <c r="E234" s="49">
        <v>4000</v>
      </c>
      <c r="F234" s="2"/>
      <c r="G234" s="51">
        <f>E234*F234</f>
        <v>0</v>
      </c>
      <c r="H234" s="51">
        <f>G234-(G234*G5)/100</f>
        <v>0</v>
      </c>
    </row>
    <row r="235" spans="1:8" ht="13.8" customHeight="1" x14ac:dyDescent="0.2">
      <c r="A235" s="48">
        <v>192</v>
      </c>
      <c r="B235" s="63" t="s">
        <v>270</v>
      </c>
      <c r="C235" s="47" t="s">
        <v>8</v>
      </c>
      <c r="D235" s="48" t="s">
        <v>1</v>
      </c>
      <c r="E235" s="49">
        <v>4000</v>
      </c>
      <c r="F235" s="2"/>
      <c r="G235" s="51">
        <f>E235*F235</f>
        <v>0</v>
      </c>
      <c r="H235" s="51">
        <f>G235-(G235*G5)/100</f>
        <v>0</v>
      </c>
    </row>
    <row r="236" spans="1:8" ht="13.8" customHeight="1" x14ac:dyDescent="0.2">
      <c r="A236" s="48">
        <v>193</v>
      </c>
      <c r="B236" s="63" t="s">
        <v>271</v>
      </c>
      <c r="C236" s="47" t="s">
        <v>8</v>
      </c>
      <c r="D236" s="48" t="s">
        <v>1</v>
      </c>
      <c r="E236" s="49">
        <v>4000</v>
      </c>
      <c r="F236" s="2"/>
      <c r="G236" s="51">
        <f>E236*F236</f>
        <v>0</v>
      </c>
      <c r="H236" s="51">
        <f>G236-(G236*G5)/100</f>
        <v>0</v>
      </c>
    </row>
    <row r="237" spans="1:8" ht="13.8" customHeight="1" x14ac:dyDescent="0.25">
      <c r="A237" s="39"/>
      <c r="B237" s="40" t="s">
        <v>36</v>
      </c>
      <c r="C237" s="41"/>
      <c r="D237" s="42"/>
      <c r="E237" s="43"/>
      <c r="F237" s="28"/>
      <c r="G237" s="44"/>
      <c r="H237" s="45"/>
    </row>
    <row r="238" spans="1:8" ht="13.8" customHeight="1" x14ac:dyDescent="0.2">
      <c r="A238" s="48">
        <v>194</v>
      </c>
      <c r="B238" s="47" t="s">
        <v>88</v>
      </c>
      <c r="C238" s="47" t="s">
        <v>22</v>
      </c>
      <c r="D238" s="48" t="s">
        <v>1</v>
      </c>
      <c r="E238" s="49">
        <v>550</v>
      </c>
      <c r="F238" s="2"/>
      <c r="G238" s="50">
        <f>E238*F238</f>
        <v>0</v>
      </c>
      <c r="H238" s="51">
        <f>G238-(G238*G5)/100</f>
        <v>0</v>
      </c>
    </row>
    <row r="239" spans="1:8" s="72" customFormat="1" ht="13.8" customHeight="1" x14ac:dyDescent="0.25">
      <c r="A239" s="48">
        <v>195</v>
      </c>
      <c r="B239" s="47" t="s">
        <v>272</v>
      </c>
      <c r="C239" s="47" t="s">
        <v>22</v>
      </c>
      <c r="D239" s="48" t="s">
        <v>1</v>
      </c>
      <c r="E239" s="49">
        <v>1000</v>
      </c>
      <c r="F239" s="2"/>
      <c r="G239" s="50">
        <f>E239*F239</f>
        <v>0</v>
      </c>
      <c r="H239" s="51">
        <f>G239-(G239*G5)/100</f>
        <v>0</v>
      </c>
    </row>
    <row r="240" spans="1:8" ht="13.8" customHeight="1" x14ac:dyDescent="0.25">
      <c r="A240" s="39"/>
      <c r="B240" s="40" t="s">
        <v>32</v>
      </c>
      <c r="C240" s="41"/>
      <c r="D240" s="42"/>
      <c r="E240" s="43"/>
      <c r="F240" s="28"/>
      <c r="G240" s="44"/>
      <c r="H240" s="45"/>
    </row>
    <row r="241" spans="1:8" ht="13.8" customHeight="1" x14ac:dyDescent="0.2">
      <c r="A241" s="48">
        <v>196</v>
      </c>
      <c r="B241" s="52" t="s">
        <v>273</v>
      </c>
      <c r="C241" s="47" t="s">
        <v>8</v>
      </c>
      <c r="D241" s="48" t="s">
        <v>1</v>
      </c>
      <c r="E241" s="49">
        <v>750</v>
      </c>
      <c r="F241" s="2"/>
      <c r="G241" s="50">
        <f>E241*F241</f>
        <v>0</v>
      </c>
      <c r="H241" s="51">
        <f>G241-(G241*G5)/100</f>
        <v>0</v>
      </c>
    </row>
    <row r="242" spans="1:8" ht="13.8" customHeight="1" x14ac:dyDescent="0.2">
      <c r="A242" s="48">
        <v>197</v>
      </c>
      <c r="B242" s="47" t="s">
        <v>274</v>
      </c>
      <c r="C242" s="47" t="s">
        <v>8</v>
      </c>
      <c r="D242" s="48" t="s">
        <v>1</v>
      </c>
      <c r="E242" s="49">
        <v>1000</v>
      </c>
      <c r="F242" s="2"/>
      <c r="G242" s="50">
        <f>E242*F242</f>
        <v>0</v>
      </c>
      <c r="H242" s="51">
        <f>G242-(G242*G5)/100</f>
        <v>0</v>
      </c>
    </row>
    <row r="243" spans="1:8" ht="13.8" customHeight="1" x14ac:dyDescent="0.25">
      <c r="A243" s="39"/>
      <c r="B243" s="40" t="s">
        <v>96</v>
      </c>
      <c r="C243" s="41"/>
      <c r="D243" s="42"/>
      <c r="E243" s="43"/>
      <c r="F243" s="28"/>
      <c r="G243" s="44"/>
      <c r="H243" s="45"/>
    </row>
    <row r="244" spans="1:8" ht="13.8" customHeight="1" x14ac:dyDescent="0.2">
      <c r="A244" s="46">
        <v>198</v>
      </c>
      <c r="B244" s="52" t="s">
        <v>275</v>
      </c>
      <c r="C244" s="47" t="s">
        <v>8</v>
      </c>
      <c r="D244" s="48" t="s">
        <v>1</v>
      </c>
      <c r="E244" s="49">
        <v>1625</v>
      </c>
      <c r="F244" s="2"/>
      <c r="G244" s="50">
        <f t="shared" ref="G244:G249" si="17">E244*F244</f>
        <v>0</v>
      </c>
      <c r="H244" s="51">
        <f>G244-(G244*G5)/100</f>
        <v>0</v>
      </c>
    </row>
    <row r="245" spans="1:8" ht="13.8" customHeight="1" x14ac:dyDescent="0.2">
      <c r="A245" s="46">
        <v>199</v>
      </c>
      <c r="B245" s="47" t="s">
        <v>312</v>
      </c>
      <c r="C245" s="47" t="s">
        <v>8</v>
      </c>
      <c r="D245" s="48" t="s">
        <v>1</v>
      </c>
      <c r="E245" s="49">
        <v>1625</v>
      </c>
      <c r="F245" s="2"/>
      <c r="G245" s="50">
        <f>E245*F245</f>
        <v>0</v>
      </c>
      <c r="H245" s="51">
        <f>G245-(G245*G5)/100</f>
        <v>0</v>
      </c>
    </row>
    <row r="246" spans="1:8" ht="13.8" customHeight="1" x14ac:dyDescent="0.2">
      <c r="A246" s="46">
        <v>200</v>
      </c>
      <c r="B246" s="47" t="s">
        <v>313</v>
      </c>
      <c r="C246" s="47" t="s">
        <v>8</v>
      </c>
      <c r="D246" s="48" t="s">
        <v>1</v>
      </c>
      <c r="E246" s="49">
        <v>2750</v>
      </c>
      <c r="F246" s="2"/>
      <c r="G246" s="50">
        <f t="shared" si="17"/>
        <v>0</v>
      </c>
      <c r="H246" s="51">
        <f>G246-(G246*G5)/100</f>
        <v>0</v>
      </c>
    </row>
    <row r="247" spans="1:8" ht="13.8" customHeight="1" x14ac:dyDescent="0.2">
      <c r="A247" s="46">
        <v>201</v>
      </c>
      <c r="B247" s="47" t="s">
        <v>314</v>
      </c>
      <c r="C247" s="47" t="s">
        <v>8</v>
      </c>
      <c r="D247" s="48" t="s">
        <v>1</v>
      </c>
      <c r="E247" s="49">
        <v>5750</v>
      </c>
      <c r="F247" s="2"/>
      <c r="G247" s="50">
        <f t="shared" si="17"/>
        <v>0</v>
      </c>
      <c r="H247" s="51">
        <f>G247-(G247*G5)/100</f>
        <v>0</v>
      </c>
    </row>
    <row r="248" spans="1:8" ht="13.8" customHeight="1" x14ac:dyDescent="0.2">
      <c r="A248" s="46">
        <v>202</v>
      </c>
      <c r="B248" s="47" t="s">
        <v>276</v>
      </c>
      <c r="C248" s="47" t="s">
        <v>8</v>
      </c>
      <c r="D248" s="48" t="s">
        <v>1</v>
      </c>
      <c r="E248" s="49">
        <v>11000</v>
      </c>
      <c r="F248" s="2"/>
      <c r="G248" s="50">
        <f t="shared" si="17"/>
        <v>0</v>
      </c>
      <c r="H248" s="51">
        <f>G248-(G248*G5)/100</f>
        <v>0</v>
      </c>
    </row>
    <row r="249" spans="1:8" ht="13.8" customHeight="1" x14ac:dyDescent="0.2">
      <c r="A249" s="46">
        <v>203</v>
      </c>
      <c r="B249" s="47" t="s">
        <v>277</v>
      </c>
      <c r="C249" s="47" t="s">
        <v>8</v>
      </c>
      <c r="D249" s="48" t="s">
        <v>1</v>
      </c>
      <c r="E249" s="49">
        <v>21000</v>
      </c>
      <c r="F249" s="2"/>
      <c r="G249" s="51">
        <f t="shared" si="17"/>
        <v>0</v>
      </c>
      <c r="H249" s="51">
        <f>G249-(G249*G5)/100</f>
        <v>0</v>
      </c>
    </row>
    <row r="250" spans="1:8" ht="13.8" customHeight="1" x14ac:dyDescent="0.25">
      <c r="A250" s="39"/>
      <c r="B250" s="40" t="s">
        <v>278</v>
      </c>
      <c r="C250" s="41"/>
      <c r="D250" s="42"/>
      <c r="E250" s="43"/>
      <c r="F250" s="28"/>
      <c r="G250" s="44"/>
      <c r="H250" s="45"/>
    </row>
    <row r="251" spans="1:8" ht="13.8" customHeight="1" x14ac:dyDescent="0.2">
      <c r="A251" s="46">
        <v>204</v>
      </c>
      <c r="B251" s="60" t="s">
        <v>279</v>
      </c>
      <c r="C251" s="47" t="s">
        <v>8</v>
      </c>
      <c r="D251" s="48" t="s">
        <v>1</v>
      </c>
      <c r="E251" s="49">
        <v>2250</v>
      </c>
      <c r="F251" s="2"/>
      <c r="G251" s="50">
        <f>E251*F251</f>
        <v>0</v>
      </c>
      <c r="H251" s="51">
        <f>G251-(G251*G5)/100</f>
        <v>0</v>
      </c>
    </row>
    <row r="252" spans="1:8" ht="13.8" customHeight="1" x14ac:dyDescent="0.2">
      <c r="A252" s="46">
        <v>205</v>
      </c>
      <c r="B252" s="52" t="s">
        <v>280</v>
      </c>
      <c r="C252" s="47" t="s">
        <v>8</v>
      </c>
      <c r="D252" s="48" t="s">
        <v>1</v>
      </c>
      <c r="E252" s="49">
        <v>2375</v>
      </c>
      <c r="F252" s="2"/>
      <c r="G252" s="50">
        <f t="shared" ref="G252:G262" si="18">E252*F252</f>
        <v>0</v>
      </c>
      <c r="H252" s="51">
        <f>G252-(G252*G5)/100</f>
        <v>0</v>
      </c>
    </row>
    <row r="253" spans="1:8" ht="13.8" customHeight="1" x14ac:dyDescent="0.2">
      <c r="A253" s="46">
        <v>206</v>
      </c>
      <c r="B253" s="47" t="s">
        <v>281</v>
      </c>
      <c r="C253" s="47" t="s">
        <v>8</v>
      </c>
      <c r="D253" s="48" t="s">
        <v>1</v>
      </c>
      <c r="E253" s="49">
        <v>2375</v>
      </c>
      <c r="F253" s="2"/>
      <c r="G253" s="50">
        <f t="shared" si="18"/>
        <v>0</v>
      </c>
      <c r="H253" s="51">
        <f>G253-(G253*G5)/100</f>
        <v>0</v>
      </c>
    </row>
    <row r="254" spans="1:8" ht="13.8" customHeight="1" x14ac:dyDescent="0.2">
      <c r="A254" s="46">
        <v>207</v>
      </c>
      <c r="B254" s="47" t="s">
        <v>282</v>
      </c>
      <c r="C254" s="47" t="s">
        <v>8</v>
      </c>
      <c r="D254" s="48" t="s">
        <v>1</v>
      </c>
      <c r="E254" s="49">
        <v>2375</v>
      </c>
      <c r="F254" s="2"/>
      <c r="G254" s="50">
        <f>E254*F254</f>
        <v>0</v>
      </c>
      <c r="H254" s="51">
        <f>G254-(G254*G5)/100</f>
        <v>0</v>
      </c>
    </row>
    <row r="255" spans="1:8" ht="13.8" customHeight="1" x14ac:dyDescent="0.2">
      <c r="A255" s="46">
        <v>208</v>
      </c>
      <c r="B255" s="52" t="s">
        <v>283</v>
      </c>
      <c r="C255" s="47" t="s">
        <v>8</v>
      </c>
      <c r="D255" s="48" t="s">
        <v>1</v>
      </c>
      <c r="E255" s="49">
        <v>2625</v>
      </c>
      <c r="F255" s="2"/>
      <c r="G255" s="50">
        <f>E255*F255</f>
        <v>0</v>
      </c>
      <c r="H255" s="51">
        <f>G255-(G255*G5)/100</f>
        <v>0</v>
      </c>
    </row>
    <row r="256" spans="1:8" ht="13.8" customHeight="1" x14ac:dyDescent="0.2">
      <c r="A256" s="46">
        <v>209</v>
      </c>
      <c r="B256" s="52" t="s">
        <v>284</v>
      </c>
      <c r="C256" s="47" t="s">
        <v>8</v>
      </c>
      <c r="D256" s="48" t="s">
        <v>1</v>
      </c>
      <c r="E256" s="49">
        <v>2625</v>
      </c>
      <c r="F256" s="2"/>
      <c r="G256" s="50">
        <f t="shared" si="18"/>
        <v>0</v>
      </c>
      <c r="H256" s="51">
        <f>G256-(G256*G5)/100</f>
        <v>0</v>
      </c>
    </row>
    <row r="257" spans="1:8" ht="13.8" customHeight="1" x14ac:dyDescent="0.2">
      <c r="A257" s="46">
        <v>210</v>
      </c>
      <c r="B257" s="60" t="s">
        <v>285</v>
      </c>
      <c r="C257" s="47" t="s">
        <v>8</v>
      </c>
      <c r="D257" s="48" t="s">
        <v>1</v>
      </c>
      <c r="E257" s="49">
        <v>2625</v>
      </c>
      <c r="F257" s="2"/>
      <c r="G257" s="50">
        <f t="shared" si="18"/>
        <v>0</v>
      </c>
      <c r="H257" s="51">
        <f>G257-(G257*G5)/100</f>
        <v>0</v>
      </c>
    </row>
    <row r="258" spans="1:8" ht="13.8" customHeight="1" x14ac:dyDescent="0.2">
      <c r="A258" s="46">
        <v>211</v>
      </c>
      <c r="B258" s="47" t="s">
        <v>286</v>
      </c>
      <c r="C258" s="47" t="s">
        <v>8</v>
      </c>
      <c r="D258" s="48" t="s">
        <v>1</v>
      </c>
      <c r="E258" s="49">
        <v>2625</v>
      </c>
      <c r="F258" s="2"/>
      <c r="G258" s="50">
        <f t="shared" si="18"/>
        <v>0</v>
      </c>
      <c r="H258" s="51">
        <f>G258-(G258*G5)/100</f>
        <v>0</v>
      </c>
    </row>
    <row r="259" spans="1:8" ht="13.8" customHeight="1" x14ac:dyDescent="0.2">
      <c r="A259" s="46">
        <v>212</v>
      </c>
      <c r="B259" s="60" t="s">
        <v>287</v>
      </c>
      <c r="C259" s="47" t="s">
        <v>8</v>
      </c>
      <c r="D259" s="48" t="s">
        <v>1</v>
      </c>
      <c r="E259" s="49">
        <v>2625</v>
      </c>
      <c r="F259" s="2"/>
      <c r="G259" s="50">
        <f>E259*F259</f>
        <v>0</v>
      </c>
      <c r="H259" s="51">
        <f>G259-(G259*G5)/100</f>
        <v>0</v>
      </c>
    </row>
    <row r="260" spans="1:8" ht="13.8" customHeight="1" x14ac:dyDescent="0.25">
      <c r="A260" s="39"/>
      <c r="B260" s="40" t="s">
        <v>288</v>
      </c>
      <c r="C260" s="41"/>
      <c r="D260" s="42"/>
      <c r="E260" s="43"/>
      <c r="F260" s="28"/>
      <c r="G260" s="44"/>
      <c r="H260" s="45"/>
    </row>
    <row r="261" spans="1:8" ht="13.8" customHeight="1" x14ac:dyDescent="0.2">
      <c r="A261" s="46">
        <v>213</v>
      </c>
      <c r="B261" s="52" t="s">
        <v>328</v>
      </c>
      <c r="C261" s="47" t="s">
        <v>8</v>
      </c>
      <c r="D261" s="48" t="s">
        <v>1</v>
      </c>
      <c r="E261" s="49">
        <v>3000</v>
      </c>
      <c r="F261" s="2"/>
      <c r="G261" s="50">
        <f t="shared" ref="G261" si="19">E261*F261</f>
        <v>0</v>
      </c>
      <c r="H261" s="51">
        <f>G261-(G261*G5)/100</f>
        <v>0</v>
      </c>
    </row>
    <row r="262" spans="1:8" ht="13.8" customHeight="1" x14ac:dyDescent="0.2">
      <c r="A262" s="46">
        <v>214</v>
      </c>
      <c r="B262" s="52" t="s">
        <v>289</v>
      </c>
      <c r="C262" s="47" t="s">
        <v>8</v>
      </c>
      <c r="D262" s="48" t="s">
        <v>1</v>
      </c>
      <c r="E262" s="49">
        <v>7000</v>
      </c>
      <c r="F262" s="2"/>
      <c r="G262" s="50">
        <f t="shared" si="18"/>
        <v>0</v>
      </c>
      <c r="H262" s="51">
        <f>G262-(G262*G5)/100</f>
        <v>0</v>
      </c>
    </row>
    <row r="263" spans="1:8" ht="13.8" customHeight="1" x14ac:dyDescent="0.2">
      <c r="A263" s="46">
        <v>215</v>
      </c>
      <c r="B263" s="47" t="s">
        <v>290</v>
      </c>
      <c r="C263" s="47" t="s">
        <v>8</v>
      </c>
      <c r="D263" s="48" t="s">
        <v>1</v>
      </c>
      <c r="E263" s="49">
        <v>7000</v>
      </c>
      <c r="F263" s="2"/>
      <c r="G263" s="50">
        <f>E263*F263</f>
        <v>0</v>
      </c>
      <c r="H263" s="51">
        <f>G263-(G263*G5)/100</f>
        <v>0</v>
      </c>
    </row>
    <row r="264" spans="1:8" ht="13.8" customHeight="1" x14ac:dyDescent="0.25">
      <c r="A264" s="39"/>
      <c r="B264" s="40" t="s">
        <v>291</v>
      </c>
      <c r="C264" s="41"/>
      <c r="D264" s="42"/>
      <c r="E264" s="43"/>
      <c r="F264" s="28"/>
      <c r="G264" s="44"/>
      <c r="H264" s="45"/>
    </row>
    <row r="265" spans="1:8" ht="13.8" customHeight="1" x14ac:dyDescent="0.2">
      <c r="A265" s="46">
        <v>216</v>
      </c>
      <c r="B265" s="47" t="s">
        <v>292</v>
      </c>
      <c r="C265" s="47" t="s">
        <v>8</v>
      </c>
      <c r="D265" s="48" t="s">
        <v>1</v>
      </c>
      <c r="E265" s="49">
        <v>4250</v>
      </c>
      <c r="F265" s="2"/>
      <c r="G265" s="50">
        <f>E265*F265</f>
        <v>0</v>
      </c>
      <c r="H265" s="51">
        <f>G265-(G265*G5)/100</f>
        <v>0</v>
      </c>
    </row>
    <row r="266" spans="1:8" ht="13.8" customHeight="1" x14ac:dyDescent="0.2">
      <c r="A266" s="46">
        <v>217</v>
      </c>
      <c r="B266" s="64" t="s">
        <v>293</v>
      </c>
      <c r="C266" s="47" t="s">
        <v>8</v>
      </c>
      <c r="D266" s="48" t="s">
        <v>1</v>
      </c>
      <c r="E266" s="49">
        <v>5250</v>
      </c>
      <c r="F266" s="2"/>
      <c r="G266" s="50">
        <f>E266*F266</f>
        <v>0</v>
      </c>
      <c r="H266" s="51">
        <f>G266-(G266*G5)/100</f>
        <v>0</v>
      </c>
    </row>
    <row r="267" spans="1:8" ht="13.8" customHeight="1" x14ac:dyDescent="0.2">
      <c r="A267" s="46">
        <v>218</v>
      </c>
      <c r="B267" s="64" t="s">
        <v>294</v>
      </c>
      <c r="C267" s="47" t="s">
        <v>8</v>
      </c>
      <c r="D267" s="48" t="s">
        <v>1</v>
      </c>
      <c r="E267" s="49">
        <v>5250</v>
      </c>
      <c r="F267" s="2"/>
      <c r="G267" s="50">
        <f>E267*F267</f>
        <v>0</v>
      </c>
      <c r="H267" s="51">
        <f>G267-(G267*G5)/100</f>
        <v>0</v>
      </c>
    </row>
    <row r="268" spans="1:8" ht="13.8" customHeight="1" x14ac:dyDescent="0.2">
      <c r="A268" s="46">
        <v>219</v>
      </c>
      <c r="B268" s="64" t="s">
        <v>295</v>
      </c>
      <c r="C268" s="47" t="s">
        <v>8</v>
      </c>
      <c r="D268" s="48" t="s">
        <v>1</v>
      </c>
      <c r="E268" s="49">
        <v>7500</v>
      </c>
      <c r="F268" s="2"/>
      <c r="G268" s="50">
        <f>E268*F268</f>
        <v>0</v>
      </c>
      <c r="H268" s="51">
        <f>G268-(G268*G5)/100</f>
        <v>0</v>
      </c>
    </row>
    <row r="269" spans="1:8" ht="13.8" customHeight="1" x14ac:dyDescent="0.25">
      <c r="A269" s="39"/>
      <c r="B269" s="40" t="s">
        <v>296</v>
      </c>
      <c r="C269" s="41"/>
      <c r="D269" s="42"/>
      <c r="E269" s="43"/>
      <c r="F269" s="28"/>
      <c r="G269" s="44"/>
      <c r="H269" s="45"/>
    </row>
    <row r="270" spans="1:8" ht="13.8" customHeight="1" x14ac:dyDescent="0.2">
      <c r="A270" s="46">
        <v>220</v>
      </c>
      <c r="B270" s="65" t="s">
        <v>297</v>
      </c>
      <c r="C270" s="47" t="s">
        <v>8</v>
      </c>
      <c r="D270" s="48" t="s">
        <v>1</v>
      </c>
      <c r="E270" s="49">
        <v>7000</v>
      </c>
      <c r="F270" s="2"/>
      <c r="G270" s="50">
        <f>E270*F270</f>
        <v>0</v>
      </c>
      <c r="H270" s="51">
        <f>G270-(G270*G5)/100</f>
        <v>0</v>
      </c>
    </row>
    <row r="271" spans="1:8" ht="13.8" customHeight="1" x14ac:dyDescent="0.2">
      <c r="A271" s="46">
        <v>221</v>
      </c>
      <c r="B271" s="47" t="s">
        <v>298</v>
      </c>
      <c r="C271" s="47" t="s">
        <v>8</v>
      </c>
      <c r="D271" s="48" t="s">
        <v>1</v>
      </c>
      <c r="E271" s="49">
        <v>14500</v>
      </c>
      <c r="F271" s="2"/>
      <c r="G271" s="50">
        <f>E271*F271</f>
        <v>0</v>
      </c>
      <c r="H271" s="51">
        <f>G271-(G271*G5)/100</f>
        <v>0</v>
      </c>
    </row>
    <row r="272" spans="1:8" ht="13.8" customHeight="1" x14ac:dyDescent="0.2">
      <c r="A272" s="46">
        <v>222</v>
      </c>
      <c r="B272" s="54" t="s">
        <v>299</v>
      </c>
      <c r="C272" s="47" t="s">
        <v>8</v>
      </c>
      <c r="D272" s="48" t="s">
        <v>1</v>
      </c>
      <c r="E272" s="49">
        <v>14500</v>
      </c>
      <c r="F272" s="2"/>
      <c r="G272" s="50">
        <f>E272*F272</f>
        <v>0</v>
      </c>
      <c r="H272" s="51">
        <f>G272-(G272*G5)/100</f>
        <v>0</v>
      </c>
    </row>
    <row r="273" spans="1:8" ht="13.8" customHeight="1" x14ac:dyDescent="0.2">
      <c r="A273" s="46">
        <v>223</v>
      </c>
      <c r="B273" s="64" t="s">
        <v>300</v>
      </c>
      <c r="C273" s="47" t="s">
        <v>8</v>
      </c>
      <c r="D273" s="48" t="s">
        <v>1</v>
      </c>
      <c r="E273" s="49">
        <v>19750</v>
      </c>
      <c r="F273" s="2"/>
      <c r="G273" s="50">
        <f>E273*F273</f>
        <v>0</v>
      </c>
      <c r="H273" s="51">
        <f>G273-(G273*G5)/100</f>
        <v>0</v>
      </c>
    </row>
    <row r="274" spans="1:8" ht="13.8" customHeight="1" x14ac:dyDescent="0.25">
      <c r="A274" s="39"/>
      <c r="B274" s="40" t="s">
        <v>301</v>
      </c>
      <c r="C274" s="41"/>
      <c r="D274" s="42"/>
      <c r="E274" s="43"/>
      <c r="F274" s="28"/>
      <c r="G274" s="44"/>
      <c r="H274" s="45"/>
    </row>
    <row r="275" spans="1:8" ht="13.8" customHeight="1" x14ac:dyDescent="0.2">
      <c r="A275" s="46">
        <v>224</v>
      </c>
      <c r="B275" s="47" t="s">
        <v>302</v>
      </c>
      <c r="C275" s="47" t="s">
        <v>1</v>
      </c>
      <c r="D275" s="48" t="s">
        <v>1</v>
      </c>
      <c r="E275" s="49">
        <v>500</v>
      </c>
      <c r="F275" s="2"/>
      <c r="G275" s="50">
        <f>E275*F275</f>
        <v>0</v>
      </c>
      <c r="H275" s="51">
        <f>G275</f>
        <v>0</v>
      </c>
    </row>
    <row r="276" spans="1:8" ht="13.8" customHeight="1" x14ac:dyDescent="0.2">
      <c r="A276" s="46">
        <v>225</v>
      </c>
      <c r="B276" s="47" t="s">
        <v>303</v>
      </c>
      <c r="C276" s="47" t="s">
        <v>1</v>
      </c>
      <c r="D276" s="48" t="s">
        <v>1</v>
      </c>
      <c r="E276" s="49">
        <v>775</v>
      </c>
      <c r="F276" s="2"/>
      <c r="G276" s="50">
        <f>E276*F276</f>
        <v>0</v>
      </c>
      <c r="H276" s="51">
        <f t="shared" ref="H276:H277" si="20">G276</f>
        <v>0</v>
      </c>
    </row>
    <row r="277" spans="1:8" ht="13.8" customHeight="1" x14ac:dyDescent="0.2">
      <c r="A277" s="46">
        <v>226</v>
      </c>
      <c r="B277" s="47" t="s">
        <v>304</v>
      </c>
      <c r="C277" s="47" t="s">
        <v>1</v>
      </c>
      <c r="D277" s="48" t="s">
        <v>1</v>
      </c>
      <c r="E277" s="49">
        <v>1000</v>
      </c>
      <c r="F277" s="2"/>
      <c r="G277" s="50">
        <f>E277*F277</f>
        <v>0</v>
      </c>
      <c r="H277" s="51">
        <f t="shared" si="20"/>
        <v>0</v>
      </c>
    </row>
    <row r="278" spans="1:8" x14ac:dyDescent="0.2">
      <c r="A278" s="66"/>
      <c r="B278" s="67"/>
      <c r="C278" s="68"/>
      <c r="D278" s="67"/>
      <c r="E278" s="69"/>
      <c r="F278" s="14"/>
      <c r="G278" s="70">
        <f>SUM(G9:G277)</f>
        <v>0</v>
      </c>
      <c r="H278" s="70">
        <f>SUM(H9:H277)</f>
        <v>0</v>
      </c>
    </row>
    <row r="279" spans="1:8" ht="13.2" x14ac:dyDescent="0.25">
      <c r="A279" s="79" t="s">
        <v>123</v>
      </c>
      <c r="B279" s="80"/>
      <c r="C279" s="30"/>
      <c r="D279" s="31"/>
      <c r="E279" s="32"/>
      <c r="F279" s="33"/>
      <c r="G279" s="34"/>
      <c r="H279" s="35"/>
    </row>
    <row r="280" spans="1:8" ht="12" x14ac:dyDescent="0.25">
      <c r="A280" s="88" t="s">
        <v>315</v>
      </c>
      <c r="B280" s="89"/>
      <c r="C280" s="89"/>
      <c r="D280" s="89"/>
      <c r="E280" s="89"/>
      <c r="F280" s="89"/>
      <c r="G280" s="89"/>
      <c r="H280" s="90"/>
    </row>
    <row r="281" spans="1:8" x14ac:dyDescent="0.2">
      <c r="A281" s="88" t="s">
        <v>317</v>
      </c>
      <c r="B281" s="89"/>
      <c r="C281" s="89"/>
      <c r="D281" s="89"/>
      <c r="E281" s="89"/>
      <c r="F281" s="89"/>
      <c r="G281" s="89"/>
      <c r="H281" s="90"/>
    </row>
    <row r="282" spans="1:8" ht="12" x14ac:dyDescent="0.25">
      <c r="A282" s="91" t="s">
        <v>316</v>
      </c>
      <c r="B282" s="92"/>
      <c r="C282" s="92"/>
      <c r="D282" s="92"/>
      <c r="E282" s="92"/>
      <c r="F282" s="92"/>
      <c r="G282" s="92"/>
      <c r="H282" s="93"/>
    </row>
    <row r="283" spans="1:8" ht="12" x14ac:dyDescent="0.25">
      <c r="A283" s="88" t="s">
        <v>124</v>
      </c>
      <c r="B283" s="89"/>
      <c r="C283" s="89"/>
      <c r="D283" s="89"/>
      <c r="E283" s="89"/>
      <c r="F283" s="36"/>
      <c r="G283" s="37"/>
      <c r="H283" s="38"/>
    </row>
    <row r="284" spans="1:8" x14ac:dyDescent="0.2">
      <c r="A284" s="88" t="s">
        <v>127</v>
      </c>
      <c r="B284" s="89"/>
      <c r="C284" s="89"/>
      <c r="D284" s="89"/>
      <c r="E284" s="89"/>
      <c r="F284" s="36"/>
      <c r="G284" s="37"/>
      <c r="H284" s="38"/>
    </row>
    <row r="285" spans="1:8" x14ac:dyDescent="0.2">
      <c r="A285" s="81" t="s">
        <v>125</v>
      </c>
      <c r="B285" s="82"/>
      <c r="C285" s="82"/>
      <c r="D285" s="82"/>
      <c r="E285" s="82"/>
      <c r="F285" s="82"/>
      <c r="G285" s="82"/>
      <c r="H285" s="83"/>
    </row>
    <row r="286" spans="1:8" x14ac:dyDescent="0.2">
      <c r="A286" s="84" t="s">
        <v>318</v>
      </c>
      <c r="B286" s="84"/>
      <c r="C286" s="84"/>
      <c r="D286" s="84"/>
      <c r="E286" s="84"/>
      <c r="F286" s="84"/>
      <c r="G286" s="84"/>
      <c r="H286" s="84"/>
    </row>
    <row r="287" spans="1:8" x14ac:dyDescent="0.2">
      <c r="A287" s="84" t="s">
        <v>126</v>
      </c>
      <c r="B287" s="84"/>
      <c r="C287" s="84"/>
      <c r="D287" s="84"/>
      <c r="E287" s="84"/>
      <c r="F287" s="84"/>
      <c r="G287" s="84"/>
      <c r="H287" s="84"/>
    </row>
    <row r="288" spans="1:8" x14ac:dyDescent="0.2">
      <c r="A288" s="85" t="s">
        <v>128</v>
      </c>
      <c r="B288" s="86"/>
      <c r="C288" s="86"/>
      <c r="D288" s="86"/>
      <c r="E288" s="86"/>
      <c r="F288" s="86"/>
      <c r="G288" s="86"/>
      <c r="H288" s="87"/>
    </row>
  </sheetData>
  <sheetProtection algorithmName="SHA-512" hashValue="IchwS3DfYC/fxKLgvhtd1XHtiPanViQYnuXoOf41kAOvatMj/loomdsADd3yEtfGWiLWSxJBwnKe/Lx342cm8A==" saltValue="z41HrfB7eiGhS3aYCjZ7pg==" spinCount="100000" sheet="1" objects="1" scenarios="1" selectLockedCells="1" autoFilter="0"/>
  <autoFilter ref="A7:H288" xr:uid="{00000000-0009-0000-0000-000000000000}"/>
  <mergeCells count="16">
    <mergeCell ref="B6:E6"/>
    <mergeCell ref="A1:H1"/>
    <mergeCell ref="A2:H2"/>
    <mergeCell ref="A3:H3"/>
    <mergeCell ref="D4:H4"/>
    <mergeCell ref="B5:E5"/>
    <mergeCell ref="A279:B279"/>
    <mergeCell ref="A285:H285"/>
    <mergeCell ref="A286:H286"/>
    <mergeCell ref="A287:H287"/>
    <mergeCell ref="A288:H288"/>
    <mergeCell ref="A280:H280"/>
    <mergeCell ref="A281:H281"/>
    <mergeCell ref="A282:H282"/>
    <mergeCell ref="A283:E283"/>
    <mergeCell ref="A284:E284"/>
  </mergeCells>
  <dataValidations xWindow="942" yWindow="652" count="2">
    <dataValidation allowBlank="1" showInputMessage="1" showErrorMessage="1" promptTitle="Total Amt" prompt="Total Amt will be Calculated Automatically_x000a_" sqref="F275:F277 F9:F20 F26:F29 F31:F34 F36:F40 F42:F48 F50:F57 F59:F63 F65:F72 F74:F79 F81:F86 F88:F92 F94:F98 F100:F101 F103:F112 F114:F119 F121:F124 F126:F131 F133:F139 F141:F142 F144:F151 F153:F156 F158:F161 F163:F168 F170:F173 F175:F178 F180:F185 F187:F191 F193:F196 F198:F201 F203:F207 F209:F211 F213:F217 F219:F225 F227:F232 F234:F236 F238:F239 F241:F242 F244:F249 F251:F259 F261:F263 F265:F268 F270:F273 F22:F24" xr:uid="{00000000-0002-0000-0000-000000000000}"/>
    <dataValidation allowBlank="1" showInputMessage="1" showErrorMessage="1" promptTitle="Rate" prompt="Price Per Box/Pkt" sqref="E8 D7" xr:uid="{00000000-0002-0000-0000-000001000000}"/>
  </dataValidations>
  <pageMargins left="0" right="0" top="0.59055118110236227" bottom="0.62992125984251968" header="0.27559055118110237" footer="0.51181102362204722"/>
  <pageSetup orientation="portrait" r:id="rId1"/>
  <headerFooter alignWithMargins="0">
    <oddFooter>&amp;R&amp;1#&amp;"Arial"&amp;10&amp;K000000Confidential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9"/>
  <sheetViews>
    <sheetView workbookViewId="0">
      <selection activeCell="G16" sqref="G16"/>
    </sheetView>
  </sheetViews>
  <sheetFormatPr defaultRowHeight="13.2" x14ac:dyDescent="0.25"/>
  <cols>
    <col min="3" max="3" width="12.44140625" bestFit="1" customWidth="1"/>
    <col min="4" max="4" width="19.88671875" bestFit="1" customWidth="1"/>
  </cols>
  <sheetData>
    <row r="3" spans="3:5" x14ac:dyDescent="0.25">
      <c r="C3" s="3" t="s">
        <v>50</v>
      </c>
      <c r="D3" s="4" t="s">
        <v>51</v>
      </c>
      <c r="E3" s="5"/>
    </row>
    <row r="4" spans="3:5" x14ac:dyDescent="0.25">
      <c r="C4" s="6" t="s">
        <v>52</v>
      </c>
      <c r="D4" s="6" t="s">
        <v>53</v>
      </c>
      <c r="E4" s="5"/>
    </row>
    <row r="5" spans="3:5" x14ac:dyDescent="0.25">
      <c r="C5" s="6" t="s">
        <v>54</v>
      </c>
      <c r="D5" s="7" t="s">
        <v>55</v>
      </c>
      <c r="E5" s="5"/>
    </row>
    <row r="6" spans="3:5" x14ac:dyDescent="0.25">
      <c r="C6" s="8" t="s">
        <v>56</v>
      </c>
      <c r="D6" s="9" t="s">
        <v>57</v>
      </c>
      <c r="E6" s="5"/>
    </row>
    <row r="7" spans="3:5" x14ac:dyDescent="0.25">
      <c r="C7" s="10" t="s">
        <v>58</v>
      </c>
      <c r="D7" s="10" t="s">
        <v>59</v>
      </c>
      <c r="E7" s="5"/>
    </row>
    <row r="8" spans="3:5" x14ac:dyDescent="0.25">
      <c r="C8" s="10" t="s">
        <v>60</v>
      </c>
      <c r="D8" s="10" t="s">
        <v>61</v>
      </c>
      <c r="E8" s="5"/>
    </row>
    <row r="9" spans="3:5" x14ac:dyDescent="0.25">
      <c r="C9" s="11"/>
      <c r="D9" s="11"/>
      <c r="E9" s="5"/>
    </row>
    <row r="10" spans="3:5" x14ac:dyDescent="0.25">
      <c r="C10" s="3" t="s">
        <v>50</v>
      </c>
      <c r="D10" s="4" t="s">
        <v>62</v>
      </c>
      <c r="E10" s="5"/>
    </row>
    <row r="11" spans="3:5" x14ac:dyDescent="0.25">
      <c r="C11" s="6" t="s">
        <v>52</v>
      </c>
      <c r="D11" s="6" t="s">
        <v>63</v>
      </c>
      <c r="E11" s="5"/>
    </row>
    <row r="12" spans="3:5" x14ac:dyDescent="0.25">
      <c r="C12" s="6" t="s">
        <v>54</v>
      </c>
      <c r="D12" s="7" t="s">
        <v>64</v>
      </c>
      <c r="E12" s="5"/>
    </row>
    <row r="13" spans="3:5" x14ac:dyDescent="0.25">
      <c r="C13" s="8" t="s">
        <v>56</v>
      </c>
      <c r="D13" s="9" t="s">
        <v>57</v>
      </c>
      <c r="E13" s="5"/>
    </row>
    <row r="14" spans="3:5" x14ac:dyDescent="0.25">
      <c r="C14" s="10" t="s">
        <v>58</v>
      </c>
      <c r="D14" s="10" t="s">
        <v>59</v>
      </c>
      <c r="E14" s="5"/>
    </row>
    <row r="15" spans="3:5" x14ac:dyDescent="0.25">
      <c r="C15" s="10" t="s">
        <v>60</v>
      </c>
      <c r="D15" s="10" t="s">
        <v>65</v>
      </c>
      <c r="E15" s="5"/>
    </row>
    <row r="16" spans="3:5" x14ac:dyDescent="0.25">
      <c r="C16" s="5"/>
      <c r="D16" s="5"/>
      <c r="E16" s="5"/>
    </row>
    <row r="17" spans="3:5" x14ac:dyDescent="0.25">
      <c r="C17" s="5"/>
      <c r="D17" s="5"/>
      <c r="E17" s="5"/>
    </row>
    <row r="18" spans="3:5" x14ac:dyDescent="0.25">
      <c r="C18" s="12" t="s">
        <v>66</v>
      </c>
      <c r="D18" s="13">
        <v>9940253064</v>
      </c>
      <c r="E18" s="5"/>
    </row>
    <row r="19" spans="3:5" x14ac:dyDescent="0.25">
      <c r="C19" s="12" t="s">
        <v>67</v>
      </c>
      <c r="D19" s="13">
        <v>9940253064</v>
      </c>
      <c r="E19" s="5"/>
    </row>
  </sheetData>
  <pageMargins left="0.7" right="0.7" top="0.75" bottom="0.75" header="0.3" footer="0.3"/>
  <pageSetup paperSize="9" orientation="portrait" r:id="rId1"/>
  <headerFooter>
    <oddFooter>&amp;R&amp;1#&amp;"Arial"&amp;10&amp;K000000Confidential C</oddFooter>
  </headerFooter>
  <ignoredErrors>
    <ignoredError sqref="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List 2025</vt:lpstr>
      <vt:lpstr>Bank Account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List 2015</dc:title>
  <dc:creator>SIMMAM Crackers</dc:creator>
  <cp:lastModifiedBy>Kalai Arasan</cp:lastModifiedBy>
  <cp:lastPrinted>2025-08-31T11:08:35Z</cp:lastPrinted>
  <dcterms:created xsi:type="dcterms:W3CDTF">2003-09-12T10:42:52Z</dcterms:created>
  <dcterms:modified xsi:type="dcterms:W3CDTF">2025-08-31T11:13:02Z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1c0902-ed92-4fed-896d-2e7725de02d4_Enabled">
    <vt:lpwstr>true</vt:lpwstr>
  </property>
  <property fmtid="{D5CDD505-2E9C-101B-9397-08002B2CF9AE}" pid="3" name="MSIP_Label_fd1c0902-ed92-4fed-896d-2e7725de02d4_SetDate">
    <vt:lpwstr>2021-09-03T13:15:53Z</vt:lpwstr>
  </property>
  <property fmtid="{D5CDD505-2E9C-101B-9397-08002B2CF9AE}" pid="4" name="MSIP_Label_fd1c0902-ed92-4fed-896d-2e7725de02d4_Method">
    <vt:lpwstr>Standard</vt:lpwstr>
  </property>
  <property fmtid="{D5CDD505-2E9C-101B-9397-08002B2CF9AE}" pid="5" name="MSIP_Label_fd1c0902-ed92-4fed-896d-2e7725de02d4_Name">
    <vt:lpwstr>Anyone (not protected)</vt:lpwstr>
  </property>
  <property fmtid="{D5CDD505-2E9C-101B-9397-08002B2CF9AE}" pid="6" name="MSIP_Label_fd1c0902-ed92-4fed-896d-2e7725de02d4_SiteId">
    <vt:lpwstr>d6b0bbee-7cd9-4d60-bce6-4a67b543e2ae</vt:lpwstr>
  </property>
  <property fmtid="{D5CDD505-2E9C-101B-9397-08002B2CF9AE}" pid="7" name="MSIP_Label_fd1c0902-ed92-4fed-896d-2e7725de02d4_ActionId">
    <vt:lpwstr/>
  </property>
  <property fmtid="{D5CDD505-2E9C-101B-9397-08002B2CF9AE}" pid="8" name="MSIP_Label_fd1c0902-ed92-4fed-896d-2e7725de02d4_ContentBits">
    <vt:lpwstr>2</vt:lpwstr>
  </property>
  <property fmtid="{D5CDD505-2E9C-101B-9397-08002B2CF9AE}" pid="9" name="MSIP_Label_ea60d57e-af5b-4752-ac57-3e4f28ca11dc_Enabled">
    <vt:lpwstr>true</vt:lpwstr>
  </property>
  <property fmtid="{D5CDD505-2E9C-101B-9397-08002B2CF9AE}" pid="10" name="MSIP_Label_ea60d57e-af5b-4752-ac57-3e4f28ca11dc_SetDate">
    <vt:lpwstr>2024-08-02T11:16:25Z</vt:lpwstr>
  </property>
  <property fmtid="{D5CDD505-2E9C-101B-9397-08002B2CF9AE}" pid="11" name="MSIP_Label_ea60d57e-af5b-4752-ac57-3e4f28ca11dc_Method">
    <vt:lpwstr>Standard</vt:lpwstr>
  </property>
  <property fmtid="{D5CDD505-2E9C-101B-9397-08002B2CF9AE}" pid="12" name="MSIP_Label_ea60d57e-af5b-4752-ac57-3e4f28ca11dc_Name">
    <vt:lpwstr>ea60d57e-af5b-4752-ac57-3e4f28ca11dc</vt:lpwstr>
  </property>
  <property fmtid="{D5CDD505-2E9C-101B-9397-08002B2CF9AE}" pid="13" name="MSIP_Label_ea60d57e-af5b-4752-ac57-3e4f28ca11dc_SiteId">
    <vt:lpwstr>36da45f1-dd2c-4d1f-af13-5abe46b99921</vt:lpwstr>
  </property>
  <property fmtid="{D5CDD505-2E9C-101B-9397-08002B2CF9AE}" pid="14" name="MSIP_Label_ea60d57e-af5b-4752-ac57-3e4f28ca11dc_ActionId">
    <vt:lpwstr>1861d40a-4ba1-4add-90d5-5dd1bd2399ee</vt:lpwstr>
  </property>
  <property fmtid="{D5CDD505-2E9C-101B-9397-08002B2CF9AE}" pid="15" name="MSIP_Label_ea60d57e-af5b-4752-ac57-3e4f28ca11dc_ContentBits">
    <vt:lpwstr>0</vt:lpwstr>
  </property>
</Properties>
</file>